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5480" windowHeight="9435"/>
  </bookViews>
  <sheets>
    <sheet name="Бюджет_1" sheetId="2" r:id="rId1"/>
  </sheets>
  <definedNames>
    <definedName name="_xlnm.Print_Titles" localSheetId="0">Бюджет_1!$10:$10</definedName>
    <definedName name="_xlnm.Print_Area" localSheetId="0">Бюджет_1!$A$1:$U$73</definedName>
  </definedNames>
  <calcPr calcId="145621" refMode="R1C1"/>
</workbook>
</file>

<file path=xl/calcChain.xml><?xml version="1.0" encoding="utf-8"?>
<calcChain xmlns="http://schemas.openxmlformats.org/spreadsheetml/2006/main">
  <c r="R12" i="2" l="1"/>
  <c r="T14" i="2"/>
  <c r="T13" i="2"/>
  <c r="S14" i="2"/>
  <c r="S13" i="2"/>
  <c r="S12" i="2"/>
  <c r="T12" i="2"/>
  <c r="T17" i="2"/>
  <c r="S17" i="2"/>
  <c r="R17" i="2"/>
  <c r="S16" i="2"/>
  <c r="T16" i="2"/>
  <c r="R20" i="2"/>
  <c r="R19" i="2" s="1"/>
  <c r="R64" i="2"/>
  <c r="R65" i="2"/>
  <c r="T26" i="2"/>
  <c r="T25" i="2" s="1"/>
  <c r="T47" i="2"/>
  <c r="R16" i="2"/>
  <c r="R13" i="2"/>
  <c r="R14" i="2"/>
  <c r="R21" i="2"/>
  <c r="R41" i="2"/>
  <c r="T51" i="2"/>
  <c r="S51" i="2"/>
  <c r="R51" i="2"/>
  <c r="S71" i="2"/>
  <c r="T71" i="2"/>
  <c r="T33" i="2"/>
  <c r="T32" i="2"/>
  <c r="T31" i="2" s="1"/>
  <c r="S33" i="2"/>
  <c r="S32" i="2" s="1"/>
  <c r="S31" i="2" s="1"/>
  <c r="R33" i="2"/>
  <c r="R32" i="2" s="1"/>
  <c r="R31" i="2" s="1"/>
  <c r="T19" i="2"/>
  <c r="T20" i="2"/>
  <c r="T23" i="2"/>
  <c r="S19" i="2"/>
  <c r="S20" i="2"/>
  <c r="S23" i="2"/>
  <c r="R23" i="2"/>
  <c r="R25" i="2"/>
  <c r="S25" i="2"/>
  <c r="R27" i="2"/>
  <c r="R43" i="2"/>
  <c r="R45" i="2"/>
  <c r="R40" i="2"/>
  <c r="R39" i="2" s="1"/>
  <c r="R35" i="2"/>
  <c r="T43" i="2"/>
  <c r="T40" i="2" s="1"/>
  <c r="T39" i="2" s="1"/>
  <c r="S43" i="2"/>
  <c r="T45" i="2"/>
  <c r="S45" i="2"/>
  <c r="T35" i="2"/>
  <c r="T36" i="2"/>
  <c r="S35" i="2"/>
  <c r="S36" i="2"/>
  <c r="R36" i="2"/>
  <c r="T37" i="2"/>
  <c r="S37" i="2"/>
  <c r="R37" i="2"/>
  <c r="R59" i="2"/>
  <c r="R57" i="2" s="1"/>
  <c r="S59" i="2"/>
  <c r="S58" i="2" s="1"/>
  <c r="T59" i="2"/>
  <c r="T58" i="2" s="1"/>
  <c r="S70" i="2"/>
  <c r="T70" i="2"/>
  <c r="S67" i="2"/>
  <c r="S68" i="2"/>
  <c r="S63" i="2" s="1"/>
  <c r="S62" i="2" s="1"/>
  <c r="R67" i="2"/>
  <c r="R63" i="2" s="1"/>
  <c r="R62" i="2" s="1"/>
  <c r="R68" i="2"/>
  <c r="S53" i="2"/>
  <c r="S50" i="2"/>
  <c r="S49" i="2" s="1"/>
  <c r="R53" i="2"/>
  <c r="R50" i="2" s="1"/>
  <c r="R49" i="2" s="1"/>
  <c r="S26" i="2"/>
  <c r="S27" i="2"/>
  <c r="R26" i="2"/>
  <c r="T53" i="2"/>
  <c r="T50" i="2" s="1"/>
  <c r="T49" i="2" s="1"/>
  <c r="T68" i="2"/>
  <c r="T67" i="2" s="1"/>
  <c r="T27" i="2"/>
  <c r="T63" i="2"/>
  <c r="T62" i="2" s="1"/>
  <c r="R58" i="2"/>
  <c r="S57" i="2" l="1"/>
  <c r="T57" i="2"/>
  <c r="T11" i="2" s="1"/>
  <c r="T73" i="2" s="1"/>
  <c r="S40" i="2"/>
  <c r="S39" i="2" s="1"/>
  <c r="R11" i="2"/>
  <c r="R73" i="2" s="1"/>
  <c r="S11" i="2"/>
  <c r="S73" i="2" s="1"/>
</calcChain>
</file>

<file path=xl/sharedStrings.xml><?xml version="1.0" encoding="utf-8"?>
<sst xmlns="http://schemas.openxmlformats.org/spreadsheetml/2006/main" count="153" uniqueCount="89">
  <si>
    <t/>
  </si>
  <si>
    <t>Центральный аппарат</t>
  </si>
  <si>
    <t>ВСЕГО РАСХОДОВ</t>
  </si>
  <si>
    <t>01</t>
  </si>
  <si>
    <t>04</t>
  </si>
  <si>
    <t>02</t>
  </si>
  <si>
    <t>Прочие мероприятия по благоустройству городских округов и поселений</t>
  </si>
  <si>
    <t>Иные межбюджетные трансферты</t>
  </si>
  <si>
    <t>РЗ</t>
  </si>
  <si>
    <t>ПР</t>
  </si>
  <si>
    <t>ЦСР</t>
  </si>
  <si>
    <t>ВР</t>
  </si>
  <si>
    <t>Межбюджетные трансферты бюджетов муниципальных районов из бюджетов поселений на осуществление полномочий по решению вопросов местного значения в соответствии с заключенными соглашениями</t>
  </si>
  <si>
    <t>Обеспечение пожарной безопасности</t>
  </si>
  <si>
    <t>Осуществление первичного воинского учета на территориях, где отсутствуют военные коммисариаты</t>
  </si>
  <si>
    <t>Расходы на выплату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</si>
  <si>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</si>
  <si>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</si>
  <si>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9</t>
  </si>
  <si>
    <t>Подпрограмма "Обеспечение безопасности дорожного движения"</t>
  </si>
  <si>
    <t>Основные мероприятия "Софинансирование расходов по капитальному ремонту и ремонту автомобильных дорог общего пользования населенных пунктов"</t>
  </si>
  <si>
    <t>17401S0411</t>
  </si>
  <si>
    <t>Условно утвержденные расходы</t>
  </si>
  <si>
    <t>Подпрограмма  "Реализация вопросов местного значения  поселения"</t>
  </si>
  <si>
    <t>Основное мероприятие "Обеспечение реализации программы"</t>
  </si>
  <si>
    <t>1780110020</t>
  </si>
  <si>
    <t>Подпрограмма " Осуществление первичного воинского учета на территориях, где отсутствуют военные коммисариаты "</t>
  </si>
  <si>
    <t>Основное мероприятие "Осуществление первичного воинского учета "</t>
  </si>
  <si>
    <t>Подпрограмма " Модернизация объектов коммунальной инфраструктуры"</t>
  </si>
  <si>
    <t>Мероприятия в области коммунального хозяйства</t>
  </si>
  <si>
    <t>Основное мероприятие "Сохранение и развитие культурного потенциала и культурного наследия"</t>
  </si>
  <si>
    <t>Подпрограмма " Культура и кинематография"</t>
  </si>
  <si>
    <t>Подпрограмма " Благоустройство территории поселения"</t>
  </si>
  <si>
    <t>Основное мероприятие " Повышение уровня благоустройства территории сельского поселения"</t>
  </si>
  <si>
    <t>Содержание мест захоронения</t>
  </si>
  <si>
    <t>Наименование показателя</t>
  </si>
  <si>
    <t>Содержание автомобильных дорог общего пользования</t>
  </si>
  <si>
    <t>1740100000</t>
  </si>
  <si>
    <t>1740000000</t>
  </si>
  <si>
    <t>09</t>
  </si>
  <si>
    <t>240</t>
  </si>
  <si>
    <t>08</t>
  </si>
  <si>
    <t>540</t>
  </si>
  <si>
    <t>1750100000</t>
  </si>
  <si>
    <t>1750000000</t>
  </si>
  <si>
    <t>1760000000</t>
  </si>
  <si>
    <t>1760100000</t>
  </si>
  <si>
    <t>1760190120</t>
  </si>
  <si>
    <t>03</t>
  </si>
  <si>
    <t>10</t>
  </si>
  <si>
    <t>05</t>
  </si>
  <si>
    <t>1770000000</t>
  </si>
  <si>
    <t>1770100000</t>
  </si>
  <si>
    <t>1770190140</t>
  </si>
  <si>
    <t>1770190150</t>
  </si>
  <si>
    <t>Непрограммые мероприятия</t>
  </si>
  <si>
    <t>Прочие непрограммые расходы</t>
  </si>
  <si>
    <t>99</t>
  </si>
  <si>
    <t>Подрограмма "Обеспечение пожарной безопасности населенных пунктов"</t>
  </si>
  <si>
    <t>Основное мероприятие " Осуществление и профилактика пожаров на территории сельского поселения"</t>
  </si>
  <si>
    <t>1750190160</t>
  </si>
  <si>
    <t>Глава муниципального образоавния</t>
  </si>
  <si>
    <t>Муниципальная программа" Устойчивое развитие муниципального образования Деминский сельсовет Пономаревского района  Оренбургской области "</t>
  </si>
  <si>
    <t>Основное мероприятие  " Оформление в муниципальную собственность объектов коммунальной инфраструктуры"</t>
  </si>
  <si>
    <t>Оценка недвижимости, признание прав на объекты коммунальной инфраструктуры</t>
  </si>
  <si>
    <t>Выполнение природоохранных мероприятий (обустройство свалок ТБО)</t>
  </si>
  <si>
    <t>1770190080</t>
  </si>
  <si>
    <t>2022 год</t>
  </si>
  <si>
    <t>Подпрограмма "Развитие системы градорегулирования"</t>
  </si>
  <si>
    <t>Основное мероприятие "Софинансирование расходов по разработке документов территориального планирования"</t>
  </si>
  <si>
    <t>17101S0010</t>
  </si>
  <si>
    <t>17103S0820</t>
  </si>
  <si>
    <t>12</t>
  </si>
  <si>
    <t>Капитальные вложения в объекты муниципальной собствености</t>
  </si>
  <si>
    <t>Основное мероприятие "Подготовка документов для внесения сведений в государственный  кадастр недвижимости"</t>
  </si>
  <si>
    <t>Подготовка документов для внесения в Единый государственный  реестр недвижимости сведений о границах муниципальныз образований, границах населенных пунктов, территориальных зонах, занах с особыми условиями использования территорий</t>
  </si>
  <si>
    <t>07</t>
  </si>
  <si>
    <t>17701L5760</t>
  </si>
  <si>
    <t>Обеспечение комплексного развити сельских территорий</t>
  </si>
  <si>
    <t>Капитальный ремонт и ремонт автомобильных дорог ощегьзования</t>
  </si>
  <si>
    <t>17401S0410</t>
  </si>
  <si>
    <t>2023 год</t>
  </si>
  <si>
    <t>11</t>
  </si>
  <si>
    <t>Резервный фонд по чрезвычайным ситуациям администрации Пономаревского района</t>
  </si>
  <si>
    <t>Резервные средства</t>
  </si>
  <si>
    <t>Резервные фонды</t>
  </si>
  <si>
    <t>Оказание населению гарантированного перечня услуг по погребению</t>
  </si>
  <si>
    <t>2024 год</t>
  </si>
  <si>
    <t>Распределение бюджетных ассигнований местного бюджета по целевым статьям  (муниципальным программам Деминского сельсовета и непрограммным направлениям деятельности), разделам, подразделам,  группам и подгруппам видов расходов  классификации расходов на 2022 год и плановый период 2023 и 2024 годов.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</si>
</sst>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00"/>
    <numFmt numFmtId="165" formatCode="00"/>
    <numFmt numFmtId="166" formatCode="0000000"/>
    <numFmt numFmtId="167" formatCode="#,##0.00;[Red]\-#,##0.00;0.00"/>
  </numFmts>
  <fonts count="28" x14ac:knownFonts="1">
    <font>
      <sz val="10"/>
      <name val="Arial Cyr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sz val="8"/>
      <name val="Arial Cyr"/>
      <charset val="204"/>
    </font>
    <font>
      <sz val="10"/>
      <name val="Arial Cyr"/>
      <charset val="204"/>
    </font>
    <font>
      <sz val="8"/>
      <name val="Arial"/>
      <family val="2"/>
      <charset val="204"/>
    </font>
    <font>
      <b/>
      <sz val="10"/>
      <name val="Arial Cyr"/>
      <charset val="204"/>
    </font>
    <font>
      <b/>
      <sz val="8"/>
      <name val="Arial"/>
      <family val="2"/>
      <charset val="204"/>
    </font>
    <font>
      <b/>
      <sz val="8"/>
      <name val="Arial Cyr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i/>
      <sz val="8"/>
      <name val="Arial"/>
      <family val="2"/>
      <charset val="204"/>
    </font>
    <font>
      <i/>
      <sz val="10"/>
      <name val="Arial Cyr"/>
      <charset val="204"/>
    </font>
    <font>
      <i/>
      <sz val="8"/>
      <name val="Arial Cyr"/>
      <charset val="204"/>
    </font>
    <font>
      <i/>
      <sz val="8"/>
      <name val="Arial"/>
      <family val="2"/>
      <charset val="204"/>
    </font>
    <font>
      <b/>
      <i/>
      <sz val="8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b/>
      <sz val="10"/>
      <name val="Arial"/>
      <family val="2"/>
      <charset val="204"/>
    </font>
    <font>
      <i/>
      <sz val="10"/>
      <name val="Arial"/>
      <family val="2"/>
      <charset val="204"/>
    </font>
    <font>
      <b/>
      <i/>
      <sz val="8"/>
      <name val="Arial Cyr"/>
      <charset val="204"/>
    </font>
    <font>
      <b/>
      <i/>
      <sz val="10"/>
      <name val="Arial Cyr"/>
      <charset val="204"/>
    </font>
    <font>
      <b/>
      <i/>
      <sz val="10"/>
      <name val="Arial"/>
      <family val="2"/>
      <charset val="204"/>
    </font>
    <font>
      <b/>
      <sz val="9"/>
      <name val="Arial Cyr"/>
      <charset val="204"/>
    </font>
    <font>
      <i/>
      <sz val="9"/>
      <name val="Arial"/>
      <family val="2"/>
      <charset val="204"/>
    </font>
    <font>
      <b/>
      <i/>
      <sz val="9"/>
      <name val="Arial"/>
      <family val="2"/>
      <charset val="204"/>
    </font>
    <font>
      <b/>
      <i/>
      <sz val="9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09">
    <xf numFmtId="0" fontId="0" fillId="0" borderId="0" xfId="0"/>
    <xf numFmtId="0" fontId="1" fillId="2" borderId="0" xfId="1" applyFill="1" applyProtection="1">
      <protection hidden="1"/>
    </xf>
    <xf numFmtId="0" fontId="1" fillId="0" borderId="0" xfId="1"/>
    <xf numFmtId="0" fontId="1" fillId="2" borderId="0" xfId="1" applyNumberFormat="1" applyFont="1" applyFill="1" applyAlignment="1" applyProtection="1">
      <protection hidden="1"/>
    </xf>
    <xf numFmtId="0" fontId="2" fillId="2" borderId="0" xfId="1" applyNumberFormat="1" applyFont="1" applyFill="1" applyAlignment="1" applyProtection="1">
      <protection hidden="1"/>
    </xf>
    <xf numFmtId="0" fontId="2" fillId="2" borderId="1" xfId="1" applyNumberFormat="1" applyFont="1" applyFill="1" applyBorder="1" applyAlignment="1" applyProtection="1">
      <alignment horizontal="centerContinuous"/>
      <protection hidden="1"/>
    </xf>
    <xf numFmtId="0" fontId="2" fillId="2" borderId="2" xfId="1" applyNumberFormat="1" applyFont="1" applyFill="1" applyBorder="1" applyAlignment="1" applyProtection="1">
      <alignment horizontal="centerContinuous"/>
      <protection hidden="1"/>
    </xf>
    <xf numFmtId="0" fontId="2" fillId="2" borderId="3" xfId="1" applyNumberFormat="1" applyFont="1" applyFill="1" applyBorder="1" applyAlignment="1" applyProtection="1">
      <protection hidden="1"/>
    </xf>
    <xf numFmtId="0" fontId="2" fillId="2" borderId="4" xfId="1" applyNumberFormat="1" applyFont="1" applyFill="1" applyBorder="1" applyAlignment="1" applyProtection="1">
      <protection hidden="1"/>
    </xf>
    <xf numFmtId="0" fontId="2" fillId="2" borderId="5" xfId="1" applyNumberFormat="1" applyFont="1" applyFill="1" applyBorder="1" applyAlignment="1" applyProtection="1">
      <alignment horizontal="center"/>
      <protection hidden="1"/>
    </xf>
    <xf numFmtId="0" fontId="4" fillId="0" borderId="0" xfId="1" applyFont="1" applyProtection="1">
      <protection hidden="1"/>
    </xf>
    <xf numFmtId="164" fontId="3" fillId="2" borderId="6" xfId="1" applyNumberFormat="1" applyFont="1" applyFill="1" applyBorder="1" applyAlignment="1" applyProtection="1">
      <protection hidden="1"/>
    </xf>
    <xf numFmtId="165" fontId="3" fillId="2" borderId="6" xfId="1" applyNumberFormat="1" applyFont="1" applyFill="1" applyBorder="1" applyAlignment="1" applyProtection="1">
      <protection hidden="1"/>
    </xf>
    <xf numFmtId="167" fontId="3" fillId="2" borderId="7" xfId="1" applyNumberFormat="1" applyFont="1" applyFill="1" applyBorder="1" applyAlignment="1" applyProtection="1">
      <protection hidden="1"/>
    </xf>
    <xf numFmtId="167" fontId="3" fillId="2" borderId="8" xfId="1" applyNumberFormat="1" applyFont="1" applyFill="1" applyBorder="1" applyAlignment="1" applyProtection="1">
      <protection hidden="1"/>
    </xf>
    <xf numFmtId="167" fontId="3" fillId="2" borderId="6" xfId="1" applyNumberFormat="1" applyFont="1" applyFill="1" applyBorder="1" applyAlignment="1" applyProtection="1">
      <protection hidden="1"/>
    </xf>
    <xf numFmtId="0" fontId="3" fillId="2" borderId="0" xfId="1" applyNumberFormat="1" applyFont="1" applyFill="1" applyAlignment="1" applyProtection="1">
      <protection hidden="1"/>
    </xf>
    <xf numFmtId="40" fontId="3" fillId="2" borderId="0" xfId="1" applyNumberFormat="1" applyFont="1" applyFill="1" applyAlignment="1" applyProtection="1">
      <protection hidden="1"/>
    </xf>
    <xf numFmtId="40" fontId="2" fillId="2" borderId="0" xfId="1" applyNumberFormat="1" applyFont="1" applyFill="1" applyAlignment="1" applyProtection="1">
      <protection hidden="1"/>
    </xf>
    <xf numFmtId="0" fontId="3" fillId="2" borderId="0" xfId="1" applyNumberFormat="1" applyFont="1" applyFill="1" applyBorder="1" applyAlignment="1" applyProtection="1">
      <protection hidden="1"/>
    </xf>
    <xf numFmtId="0" fontId="1" fillId="2" borderId="0" xfId="1" applyNumberFormat="1" applyFont="1" applyFill="1" applyAlignment="1" applyProtection="1">
      <alignment horizontal="right"/>
      <protection hidden="1"/>
    </xf>
    <xf numFmtId="164" fontId="1" fillId="2" borderId="0" xfId="1" applyNumberFormat="1" applyFill="1" applyBorder="1" applyAlignment="1" applyProtection="1">
      <alignment wrapText="1"/>
      <protection hidden="1"/>
    </xf>
    <xf numFmtId="164" fontId="0" fillId="0" borderId="9" xfId="0" applyNumberFormat="1" applyBorder="1" applyAlignment="1">
      <alignment wrapText="1"/>
    </xf>
    <xf numFmtId="164" fontId="0" fillId="0" borderId="0" xfId="0" applyNumberFormat="1" applyBorder="1" applyAlignment="1">
      <alignment wrapText="1"/>
    </xf>
    <xf numFmtId="49" fontId="4" fillId="0" borderId="8" xfId="0" applyNumberFormat="1" applyFont="1" applyBorder="1" applyAlignment="1">
      <alignment horizontal="right" wrapText="1"/>
    </xf>
    <xf numFmtId="49" fontId="4" fillId="0" borderId="10" xfId="0" applyNumberFormat="1" applyFont="1" applyBorder="1" applyAlignment="1">
      <alignment horizontal="right" wrapText="1"/>
    </xf>
    <xf numFmtId="0" fontId="2" fillId="2" borderId="0" xfId="1" applyNumberFormat="1" applyFont="1" applyFill="1" applyBorder="1" applyAlignment="1" applyProtection="1">
      <protection hidden="1"/>
    </xf>
    <xf numFmtId="165" fontId="8" fillId="2" borderId="11" xfId="1" applyNumberFormat="1" applyFont="1" applyFill="1" applyBorder="1" applyAlignment="1" applyProtection="1">
      <protection hidden="1"/>
    </xf>
    <xf numFmtId="164" fontId="8" fillId="2" borderId="11" xfId="1" applyNumberFormat="1" applyFont="1" applyFill="1" applyBorder="1" applyAlignment="1" applyProtection="1">
      <protection hidden="1"/>
    </xf>
    <xf numFmtId="167" fontId="8" fillId="2" borderId="12" xfId="1" applyNumberFormat="1" applyFont="1" applyFill="1" applyBorder="1" applyAlignment="1" applyProtection="1">
      <protection hidden="1"/>
    </xf>
    <xf numFmtId="167" fontId="8" fillId="2" borderId="13" xfId="1" applyNumberFormat="1" applyFont="1" applyFill="1" applyBorder="1" applyAlignment="1" applyProtection="1">
      <protection hidden="1"/>
    </xf>
    <xf numFmtId="167" fontId="8" fillId="2" borderId="11" xfId="1" applyNumberFormat="1" applyFont="1" applyFill="1" applyBorder="1" applyAlignment="1" applyProtection="1">
      <protection hidden="1"/>
    </xf>
    <xf numFmtId="165" fontId="6" fillId="2" borderId="6" xfId="1" applyNumberFormat="1" applyFont="1" applyFill="1" applyBorder="1" applyAlignment="1" applyProtection="1">
      <protection hidden="1"/>
    </xf>
    <xf numFmtId="164" fontId="6" fillId="2" borderId="6" xfId="1" applyNumberFormat="1" applyFont="1" applyFill="1" applyBorder="1" applyAlignment="1" applyProtection="1">
      <protection hidden="1"/>
    </xf>
    <xf numFmtId="167" fontId="6" fillId="2" borderId="7" xfId="1" applyNumberFormat="1" applyFont="1" applyFill="1" applyBorder="1" applyAlignment="1" applyProtection="1">
      <protection hidden="1"/>
    </xf>
    <xf numFmtId="167" fontId="6" fillId="2" borderId="8" xfId="1" applyNumberFormat="1" applyFont="1" applyFill="1" applyBorder="1" applyAlignment="1" applyProtection="1">
      <protection hidden="1"/>
    </xf>
    <xf numFmtId="167" fontId="6" fillId="2" borderId="6" xfId="1" applyNumberFormat="1" applyFont="1" applyFill="1" applyBorder="1" applyAlignment="1" applyProtection="1">
      <protection hidden="1"/>
    </xf>
    <xf numFmtId="0" fontId="1" fillId="0" borderId="0" xfId="1" applyBorder="1"/>
    <xf numFmtId="164" fontId="4" fillId="0" borderId="8" xfId="0" applyNumberFormat="1" applyFont="1" applyBorder="1" applyAlignment="1">
      <alignment wrapText="1"/>
    </xf>
    <xf numFmtId="49" fontId="14" fillId="0" borderId="10" xfId="0" applyNumberFormat="1" applyFont="1" applyBorder="1" applyAlignment="1">
      <alignment horizontal="right" wrapText="1"/>
    </xf>
    <xf numFmtId="49" fontId="14" fillId="0" borderId="8" xfId="0" applyNumberFormat="1" applyFont="1" applyBorder="1" applyAlignment="1">
      <alignment horizontal="right" wrapText="1"/>
    </xf>
    <xf numFmtId="49" fontId="14" fillId="0" borderId="9" xfId="0" applyNumberFormat="1" applyFont="1" applyBorder="1" applyAlignment="1">
      <alignment horizontal="right" wrapText="1"/>
    </xf>
    <xf numFmtId="164" fontId="15" fillId="2" borderId="6" xfId="1" applyNumberFormat="1" applyFont="1" applyFill="1" applyBorder="1" applyAlignment="1" applyProtection="1">
      <protection hidden="1"/>
    </xf>
    <xf numFmtId="167" fontId="15" fillId="2" borderId="7" xfId="1" applyNumberFormat="1" applyFont="1" applyFill="1" applyBorder="1" applyAlignment="1" applyProtection="1">
      <protection hidden="1"/>
    </xf>
    <xf numFmtId="167" fontId="15" fillId="2" borderId="8" xfId="1" applyNumberFormat="1" applyFont="1" applyFill="1" applyBorder="1" applyAlignment="1" applyProtection="1">
      <protection hidden="1"/>
    </xf>
    <xf numFmtId="167" fontId="15" fillId="2" borderId="6" xfId="1" applyNumberFormat="1" applyFont="1" applyFill="1" applyBorder="1" applyAlignment="1" applyProtection="1">
      <protection hidden="1"/>
    </xf>
    <xf numFmtId="165" fontId="15" fillId="2" borderId="6" xfId="1" applyNumberFormat="1" applyFont="1" applyFill="1" applyBorder="1" applyAlignment="1" applyProtection="1">
      <protection hidden="1"/>
    </xf>
    <xf numFmtId="167" fontId="15" fillId="2" borderId="11" xfId="1" applyNumberFormat="1" applyFont="1" applyFill="1" applyBorder="1" applyAlignment="1" applyProtection="1">
      <protection hidden="1"/>
    </xf>
    <xf numFmtId="165" fontId="12" fillId="2" borderId="11" xfId="1" applyNumberFormat="1" applyFont="1" applyFill="1" applyBorder="1" applyAlignment="1" applyProtection="1">
      <protection hidden="1"/>
    </xf>
    <xf numFmtId="164" fontId="12" fillId="2" borderId="11" xfId="1" applyNumberFormat="1" applyFont="1" applyFill="1" applyBorder="1" applyAlignment="1" applyProtection="1">
      <protection hidden="1"/>
    </xf>
    <xf numFmtId="167" fontId="12" fillId="2" borderId="12" xfId="1" applyNumberFormat="1" applyFont="1" applyFill="1" applyBorder="1" applyAlignment="1" applyProtection="1">
      <protection hidden="1"/>
    </xf>
    <xf numFmtId="167" fontId="12" fillId="2" borderId="13" xfId="1" applyNumberFormat="1" applyFont="1" applyFill="1" applyBorder="1" applyAlignment="1" applyProtection="1">
      <protection hidden="1"/>
    </xf>
    <xf numFmtId="167" fontId="12" fillId="2" borderId="11" xfId="1" applyNumberFormat="1" applyFont="1" applyFill="1" applyBorder="1" applyAlignment="1" applyProtection="1">
      <protection hidden="1"/>
    </xf>
    <xf numFmtId="0" fontId="9" fillId="0" borderId="0" xfId="1" applyFont="1" applyProtection="1">
      <protection hidden="1"/>
    </xf>
    <xf numFmtId="0" fontId="1" fillId="0" borderId="0" xfId="1" applyFont="1"/>
    <xf numFmtId="165" fontId="16" fillId="2" borderId="6" xfId="1" applyNumberFormat="1" applyFont="1" applyFill="1" applyBorder="1" applyAlignment="1" applyProtection="1">
      <protection hidden="1"/>
    </xf>
    <xf numFmtId="164" fontId="16" fillId="2" borderId="6" xfId="1" applyNumberFormat="1" applyFont="1" applyFill="1" applyBorder="1" applyAlignment="1" applyProtection="1">
      <protection hidden="1"/>
    </xf>
    <xf numFmtId="167" fontId="16" fillId="2" borderId="7" xfId="1" applyNumberFormat="1" applyFont="1" applyFill="1" applyBorder="1" applyAlignment="1" applyProtection="1">
      <protection hidden="1"/>
    </xf>
    <xf numFmtId="167" fontId="16" fillId="2" borderId="8" xfId="1" applyNumberFormat="1" applyFont="1" applyFill="1" applyBorder="1" applyAlignment="1" applyProtection="1">
      <protection hidden="1"/>
    </xf>
    <xf numFmtId="167" fontId="16" fillId="2" borderId="6" xfId="1" applyNumberFormat="1" applyFont="1" applyFill="1" applyBorder="1" applyAlignment="1" applyProtection="1">
      <protection hidden="1"/>
    </xf>
    <xf numFmtId="164" fontId="5" fillId="0" borderId="9" xfId="0" applyNumberFormat="1" applyFont="1" applyBorder="1" applyAlignment="1">
      <alignment wrapText="1"/>
    </xf>
    <xf numFmtId="0" fontId="1" fillId="2" borderId="0" xfId="1" applyFill="1" applyBorder="1" applyProtection="1">
      <protection hidden="1"/>
    </xf>
    <xf numFmtId="0" fontId="1" fillId="2" borderId="0" xfId="1" applyFont="1" applyFill="1" applyBorder="1" applyProtection="1">
      <protection hidden="1"/>
    </xf>
    <xf numFmtId="164" fontId="3" fillId="2" borderId="14" xfId="1" applyNumberFormat="1" applyFont="1" applyFill="1" applyBorder="1" applyAlignment="1" applyProtection="1">
      <alignment wrapText="1"/>
      <protection hidden="1"/>
    </xf>
    <xf numFmtId="165" fontId="8" fillId="2" borderId="15" xfId="1" applyNumberFormat="1" applyFont="1" applyFill="1" applyBorder="1" applyAlignment="1" applyProtection="1">
      <protection hidden="1"/>
    </xf>
    <xf numFmtId="164" fontId="8" fillId="2" borderId="15" xfId="1" applyNumberFormat="1" applyFont="1" applyFill="1" applyBorder="1" applyAlignment="1" applyProtection="1">
      <protection hidden="1"/>
    </xf>
    <xf numFmtId="167" fontId="8" fillId="2" borderId="16" xfId="1" applyNumberFormat="1" applyFont="1" applyFill="1" applyBorder="1" applyAlignment="1" applyProtection="1">
      <protection hidden="1"/>
    </xf>
    <xf numFmtId="167" fontId="8" fillId="2" borderId="17" xfId="1" applyNumberFormat="1" applyFont="1" applyFill="1" applyBorder="1" applyAlignment="1" applyProtection="1">
      <protection hidden="1"/>
    </xf>
    <xf numFmtId="167" fontId="8" fillId="2" borderId="15" xfId="1" applyNumberFormat="1" applyFont="1" applyFill="1" applyBorder="1" applyAlignment="1" applyProtection="1">
      <protection hidden="1"/>
    </xf>
    <xf numFmtId="164" fontId="18" fillId="2" borderId="8" xfId="1" applyNumberFormat="1" applyFont="1" applyFill="1" applyBorder="1" applyAlignment="1" applyProtection="1">
      <protection hidden="1"/>
    </xf>
    <xf numFmtId="167" fontId="18" fillId="2" borderId="8" xfId="1" applyNumberFormat="1" applyFont="1" applyFill="1" applyBorder="1" applyAlignment="1" applyProtection="1">
      <protection hidden="1"/>
    </xf>
    <xf numFmtId="165" fontId="17" fillId="2" borderId="8" xfId="1" applyNumberFormat="1" applyFont="1" applyFill="1" applyBorder="1" applyAlignment="1" applyProtection="1">
      <protection hidden="1"/>
    </xf>
    <xf numFmtId="0" fontId="19" fillId="2" borderId="0" xfId="1" applyFont="1" applyFill="1" applyBorder="1" applyProtection="1">
      <protection hidden="1"/>
    </xf>
    <xf numFmtId="0" fontId="8" fillId="2" borderId="0" xfId="1" applyNumberFormat="1" applyFont="1" applyFill="1" applyBorder="1" applyAlignment="1" applyProtection="1">
      <protection hidden="1"/>
    </xf>
    <xf numFmtId="0" fontId="19" fillId="0" borderId="0" xfId="1" applyFont="1"/>
    <xf numFmtId="0" fontId="2" fillId="2" borderId="3" xfId="1" applyNumberFormat="1" applyFont="1" applyFill="1" applyBorder="1" applyAlignment="1" applyProtection="1">
      <alignment horizontal="center"/>
      <protection hidden="1"/>
    </xf>
    <xf numFmtId="2" fontId="2" fillId="2" borderId="4" xfId="1" applyNumberFormat="1" applyFont="1" applyFill="1" applyBorder="1" applyAlignment="1" applyProtection="1">
      <alignment horizontal="center" vertical="top"/>
      <protection hidden="1"/>
    </xf>
    <xf numFmtId="0" fontId="3" fillId="2" borderId="0" xfId="1" applyNumberFormat="1" applyFont="1" applyFill="1" applyAlignment="1" applyProtection="1">
      <alignment horizontal="right"/>
      <protection hidden="1"/>
    </xf>
    <xf numFmtId="0" fontId="1" fillId="0" borderId="0" xfId="1" applyAlignment="1">
      <alignment horizontal="right"/>
    </xf>
    <xf numFmtId="0" fontId="2" fillId="2" borderId="4" xfId="1" applyNumberFormat="1" applyFont="1" applyFill="1" applyBorder="1" applyAlignment="1" applyProtection="1">
      <alignment vertical="top" wrapText="1"/>
      <protection hidden="1"/>
    </xf>
    <xf numFmtId="0" fontId="2" fillId="2" borderId="5" xfId="1" applyNumberFormat="1" applyFont="1" applyFill="1" applyBorder="1" applyAlignment="1" applyProtection="1">
      <alignment vertical="top" wrapText="1"/>
      <protection hidden="1"/>
    </xf>
    <xf numFmtId="2" fontId="2" fillId="2" borderId="0" xfId="1" applyNumberFormat="1" applyFont="1" applyFill="1" applyAlignment="1" applyProtection="1">
      <alignment horizontal="right"/>
      <protection hidden="1"/>
    </xf>
    <xf numFmtId="2" fontId="3" fillId="2" borderId="0" xfId="1" applyNumberFormat="1" applyFont="1" applyFill="1" applyAlignment="1" applyProtection="1">
      <alignment horizontal="right"/>
      <protection hidden="1"/>
    </xf>
    <xf numFmtId="2" fontId="1" fillId="0" borderId="0" xfId="1" applyNumberFormat="1" applyAlignment="1">
      <alignment horizontal="right"/>
    </xf>
    <xf numFmtId="0" fontId="2" fillId="2" borderId="4" xfId="1" applyNumberFormat="1" applyFont="1" applyFill="1" applyBorder="1" applyAlignment="1" applyProtection="1">
      <alignment vertical="top"/>
      <protection hidden="1"/>
    </xf>
    <xf numFmtId="0" fontId="10" fillId="2" borderId="0" xfId="1" applyFont="1" applyFill="1" applyBorder="1" applyProtection="1">
      <protection hidden="1"/>
    </xf>
    <xf numFmtId="165" fontId="6" fillId="2" borderId="11" xfId="1" applyNumberFormat="1" applyFont="1" applyFill="1" applyBorder="1" applyAlignment="1" applyProtection="1">
      <protection hidden="1"/>
    </xf>
    <xf numFmtId="164" fontId="6" fillId="2" borderId="11" xfId="1" applyNumberFormat="1" applyFont="1" applyFill="1" applyBorder="1" applyAlignment="1" applyProtection="1">
      <protection hidden="1"/>
    </xf>
    <xf numFmtId="167" fontId="6" fillId="2" borderId="12" xfId="1" applyNumberFormat="1" applyFont="1" applyFill="1" applyBorder="1" applyAlignment="1" applyProtection="1">
      <protection hidden="1"/>
    </xf>
    <xf numFmtId="167" fontId="6" fillId="2" borderId="13" xfId="1" applyNumberFormat="1" applyFont="1" applyFill="1" applyBorder="1" applyAlignment="1" applyProtection="1">
      <protection hidden="1"/>
    </xf>
    <xf numFmtId="167" fontId="6" fillId="2" borderId="11" xfId="1" applyNumberFormat="1" applyFont="1" applyFill="1" applyBorder="1" applyAlignment="1" applyProtection="1">
      <protection hidden="1"/>
    </xf>
    <xf numFmtId="0" fontId="6" fillId="2" borderId="0" xfId="1" applyNumberFormat="1" applyFont="1" applyFill="1" applyBorder="1" applyAlignment="1" applyProtection="1">
      <protection hidden="1"/>
    </xf>
    <xf numFmtId="0" fontId="10" fillId="0" borderId="0" xfId="1" applyFont="1"/>
    <xf numFmtId="49" fontId="8" fillId="2" borderId="4" xfId="1" applyNumberFormat="1" applyFont="1" applyFill="1" applyBorder="1" applyAlignment="1" applyProtection="1">
      <alignment horizontal="center"/>
      <protection hidden="1"/>
    </xf>
    <xf numFmtId="0" fontId="0" fillId="0" borderId="0" xfId="0" applyAlignment="1">
      <alignment horizontal="right"/>
    </xf>
    <xf numFmtId="0" fontId="1" fillId="2" borderId="0" xfId="1" applyFill="1" applyAlignment="1" applyProtection="1">
      <alignment horizontal="right"/>
      <protection hidden="1"/>
    </xf>
    <xf numFmtId="49" fontId="21" fillId="0" borderId="8" xfId="0" applyNumberFormat="1" applyFont="1" applyBorder="1" applyAlignment="1">
      <alignment horizontal="right" wrapText="1"/>
    </xf>
    <xf numFmtId="49" fontId="21" fillId="0" borderId="9" xfId="0" applyNumberFormat="1" applyFont="1" applyBorder="1" applyAlignment="1">
      <alignment horizontal="right" wrapText="1"/>
    </xf>
    <xf numFmtId="164" fontId="22" fillId="0" borderId="9" xfId="0" applyNumberFormat="1" applyFont="1" applyBorder="1" applyAlignment="1">
      <alignment wrapText="1"/>
    </xf>
    <xf numFmtId="0" fontId="23" fillId="2" borderId="0" xfId="1" applyFont="1" applyFill="1" applyBorder="1" applyProtection="1">
      <protection hidden="1"/>
    </xf>
    <xf numFmtId="165" fontId="16" fillId="2" borderId="10" xfId="1" applyNumberFormat="1" applyFont="1" applyFill="1" applyBorder="1" applyAlignment="1" applyProtection="1">
      <protection hidden="1"/>
    </xf>
    <xf numFmtId="164" fontId="16" fillId="2" borderId="10" xfId="1" applyNumberFormat="1" applyFont="1" applyFill="1" applyBorder="1" applyAlignment="1" applyProtection="1">
      <protection hidden="1"/>
    </xf>
    <xf numFmtId="167" fontId="16" fillId="2" borderId="18" xfId="1" applyNumberFormat="1" applyFont="1" applyFill="1" applyBorder="1" applyAlignment="1" applyProtection="1">
      <protection hidden="1"/>
    </xf>
    <xf numFmtId="167" fontId="16" fillId="2" borderId="19" xfId="1" applyNumberFormat="1" applyFont="1" applyFill="1" applyBorder="1" applyAlignment="1" applyProtection="1">
      <protection hidden="1"/>
    </xf>
    <xf numFmtId="167" fontId="16" fillId="2" borderId="10" xfId="1" applyNumberFormat="1" applyFont="1" applyFill="1" applyBorder="1" applyAlignment="1" applyProtection="1">
      <protection hidden="1"/>
    </xf>
    <xf numFmtId="0" fontId="16" fillId="2" borderId="0" xfId="1" applyNumberFormat="1" applyFont="1" applyFill="1" applyBorder="1" applyAlignment="1" applyProtection="1">
      <protection hidden="1"/>
    </xf>
    <xf numFmtId="0" fontId="21" fillId="0" borderId="0" xfId="1" applyFont="1" applyProtection="1">
      <protection hidden="1"/>
    </xf>
    <xf numFmtId="0" fontId="23" fillId="0" borderId="0" xfId="1" applyFont="1"/>
    <xf numFmtId="167" fontId="8" fillId="2" borderId="17" xfId="1" applyNumberFormat="1" applyFont="1" applyFill="1" applyBorder="1" applyAlignment="1" applyProtection="1">
      <alignment horizontal="right"/>
      <protection hidden="1"/>
    </xf>
    <xf numFmtId="167" fontId="17" fillId="2" borderId="8" xfId="1" applyNumberFormat="1" applyFont="1" applyFill="1" applyBorder="1" applyAlignment="1" applyProtection="1">
      <alignment horizontal="right"/>
      <protection hidden="1"/>
    </xf>
    <xf numFmtId="167" fontId="21" fillId="0" borderId="7" xfId="0" applyNumberFormat="1" applyFont="1" applyBorder="1" applyAlignment="1">
      <alignment wrapText="1"/>
    </xf>
    <xf numFmtId="167" fontId="21" fillId="0" borderId="8" xfId="0" applyNumberFormat="1" applyFont="1" applyBorder="1" applyAlignment="1">
      <alignment wrapText="1"/>
    </xf>
    <xf numFmtId="167" fontId="21" fillId="0" borderId="7" xfId="0" applyNumberFormat="1" applyFont="1" applyBorder="1" applyAlignment="1">
      <alignment horizontal="right" wrapText="1"/>
    </xf>
    <xf numFmtId="167" fontId="4" fillId="0" borderId="18" xfId="0" applyNumberFormat="1" applyFont="1" applyBorder="1" applyAlignment="1">
      <alignment wrapText="1"/>
    </xf>
    <xf numFmtId="167" fontId="4" fillId="0" borderId="19" xfId="0" applyNumberFormat="1" applyFont="1" applyBorder="1" applyAlignment="1">
      <alignment wrapText="1"/>
    </xf>
    <xf numFmtId="167" fontId="4" fillId="0" borderId="18" xfId="0" applyNumberFormat="1" applyFont="1" applyBorder="1" applyAlignment="1">
      <alignment horizontal="right" wrapText="1"/>
    </xf>
    <xf numFmtId="167" fontId="4" fillId="0" borderId="7" xfId="0" applyNumberFormat="1" applyFont="1" applyBorder="1" applyAlignment="1">
      <alignment horizontal="right" wrapText="1"/>
    </xf>
    <xf numFmtId="167" fontId="14" fillId="0" borderId="18" xfId="0" applyNumberFormat="1" applyFont="1" applyBorder="1" applyAlignment="1">
      <alignment horizontal="right" wrapText="1"/>
    </xf>
    <xf numFmtId="167" fontId="14" fillId="0" borderId="19" xfId="0" applyNumberFormat="1" applyFont="1" applyBorder="1" applyAlignment="1">
      <alignment horizontal="right" wrapText="1"/>
    </xf>
    <xf numFmtId="167" fontId="16" fillId="2" borderId="19" xfId="1" applyNumberFormat="1" applyFont="1" applyFill="1" applyBorder="1" applyAlignment="1" applyProtection="1">
      <alignment horizontal="right"/>
      <protection hidden="1"/>
    </xf>
    <xf numFmtId="167" fontId="3" fillId="2" borderId="8" xfId="1" applyNumberFormat="1" applyFont="1" applyFill="1" applyBorder="1" applyAlignment="1" applyProtection="1">
      <alignment horizontal="right"/>
      <protection hidden="1"/>
    </xf>
    <xf numFmtId="167" fontId="15" fillId="2" borderId="8" xfId="1" applyNumberFormat="1" applyFont="1" applyFill="1" applyBorder="1" applyAlignment="1" applyProtection="1">
      <alignment horizontal="right"/>
      <protection hidden="1"/>
    </xf>
    <xf numFmtId="167" fontId="16" fillId="2" borderId="8" xfId="1" applyNumberFormat="1" applyFont="1" applyFill="1" applyBorder="1" applyAlignment="1" applyProtection="1">
      <alignment horizontal="right"/>
      <protection hidden="1"/>
    </xf>
    <xf numFmtId="167" fontId="6" fillId="2" borderId="8" xfId="1" applyNumberFormat="1" applyFont="1" applyFill="1" applyBorder="1" applyAlignment="1" applyProtection="1">
      <alignment horizontal="right"/>
      <protection hidden="1"/>
    </xf>
    <xf numFmtId="167" fontId="12" fillId="2" borderId="13" xfId="1" applyNumberFormat="1" applyFont="1" applyFill="1" applyBorder="1" applyAlignment="1" applyProtection="1">
      <alignment horizontal="right"/>
      <protection hidden="1"/>
    </xf>
    <xf numFmtId="167" fontId="8" fillId="2" borderId="13" xfId="1" applyNumberFormat="1" applyFont="1" applyFill="1" applyBorder="1" applyAlignment="1" applyProtection="1">
      <alignment horizontal="right"/>
      <protection hidden="1"/>
    </xf>
    <xf numFmtId="167" fontId="6" fillId="2" borderId="13" xfId="1" applyNumberFormat="1" applyFont="1" applyFill="1" applyBorder="1" applyAlignment="1" applyProtection="1">
      <alignment horizontal="right"/>
      <protection hidden="1"/>
    </xf>
    <xf numFmtId="164" fontId="23" fillId="2" borderId="0" xfId="1" applyNumberFormat="1" applyFont="1" applyFill="1" applyBorder="1" applyAlignment="1" applyProtection="1">
      <alignment wrapText="1"/>
      <protection hidden="1"/>
    </xf>
    <xf numFmtId="164" fontId="21" fillId="0" borderId="8" xfId="0" applyNumberFormat="1" applyFont="1" applyBorder="1" applyAlignment="1">
      <alignment wrapText="1"/>
    </xf>
    <xf numFmtId="164" fontId="22" fillId="0" borderId="0" xfId="0" applyNumberFormat="1" applyFont="1" applyBorder="1" applyAlignment="1">
      <alignment wrapText="1"/>
    </xf>
    <xf numFmtId="164" fontId="17" fillId="2" borderId="8" xfId="1" applyNumberFormat="1" applyFont="1" applyFill="1" applyBorder="1" applyAlignment="1" applyProtection="1">
      <protection hidden="1"/>
    </xf>
    <xf numFmtId="167" fontId="17" fillId="2" borderId="8" xfId="1" applyNumberFormat="1" applyFont="1" applyFill="1" applyBorder="1" applyAlignment="1" applyProtection="1">
      <protection hidden="1"/>
    </xf>
    <xf numFmtId="0" fontId="17" fillId="2" borderId="0" xfId="1" applyFont="1" applyFill="1" applyBorder="1" applyProtection="1">
      <protection hidden="1"/>
    </xf>
    <xf numFmtId="0" fontId="17" fillId="2" borderId="20" xfId="1" applyNumberFormat="1" applyFont="1" applyFill="1" applyBorder="1" applyAlignment="1" applyProtection="1">
      <protection hidden="1"/>
    </xf>
    <xf numFmtId="0" fontId="24" fillId="0" borderId="6" xfId="1" applyFont="1" applyBorder="1" applyProtection="1">
      <protection hidden="1"/>
    </xf>
    <xf numFmtId="0" fontId="17" fillId="0" borderId="21" xfId="1" applyFont="1" applyBorder="1"/>
    <xf numFmtId="0" fontId="17" fillId="0" borderId="0" xfId="1" applyFont="1" applyBorder="1"/>
    <xf numFmtId="0" fontId="17" fillId="0" borderId="20" xfId="1" applyFont="1" applyBorder="1"/>
    <xf numFmtId="0" fontId="17" fillId="0" borderId="8" xfId="1" applyFont="1" applyBorder="1"/>
    <xf numFmtId="0" fontId="17" fillId="2" borderId="0" xfId="1" applyNumberFormat="1" applyFont="1" applyFill="1" applyBorder="1" applyAlignment="1" applyProtection="1">
      <protection hidden="1"/>
    </xf>
    <xf numFmtId="0" fontId="24" fillId="0" borderId="0" xfId="1" applyFont="1" applyBorder="1" applyProtection="1">
      <protection hidden="1"/>
    </xf>
    <xf numFmtId="0" fontId="16" fillId="2" borderId="0" xfId="1" applyFont="1" applyFill="1" applyBorder="1" applyProtection="1">
      <protection hidden="1"/>
    </xf>
    <xf numFmtId="165" fontId="16" fillId="2" borderId="8" xfId="1" applyNumberFormat="1" applyFont="1" applyFill="1" applyBorder="1" applyAlignment="1" applyProtection="1">
      <protection hidden="1"/>
    </xf>
    <xf numFmtId="165" fontId="16" fillId="2" borderId="9" xfId="1" applyNumberFormat="1" applyFont="1" applyFill="1" applyBorder="1" applyAlignment="1" applyProtection="1">
      <protection hidden="1"/>
    </xf>
    <xf numFmtId="164" fontId="16" fillId="2" borderId="8" xfId="1" applyNumberFormat="1" applyFont="1" applyFill="1" applyBorder="1" applyAlignment="1" applyProtection="1">
      <protection hidden="1"/>
    </xf>
    <xf numFmtId="167" fontId="16" fillId="2" borderId="9" xfId="1" applyNumberFormat="1" applyFont="1" applyFill="1" applyBorder="1" applyAlignment="1" applyProtection="1">
      <protection hidden="1"/>
    </xf>
    <xf numFmtId="167" fontId="16" fillId="2" borderId="7" xfId="1" applyNumberFormat="1" applyFont="1" applyFill="1" applyBorder="1" applyAlignment="1" applyProtection="1">
      <alignment horizontal="right"/>
      <protection hidden="1"/>
    </xf>
    <xf numFmtId="0" fontId="21" fillId="0" borderId="0" xfId="1" applyFont="1" applyBorder="1" applyProtection="1">
      <protection hidden="1"/>
    </xf>
    <xf numFmtId="0" fontId="16" fillId="0" borderId="0" xfId="1" applyFont="1" applyBorder="1"/>
    <xf numFmtId="167" fontId="12" fillId="2" borderId="7" xfId="1" applyNumberFormat="1" applyFont="1" applyFill="1" applyBorder="1" applyAlignment="1" applyProtection="1">
      <protection hidden="1"/>
    </xf>
    <xf numFmtId="167" fontId="12" fillId="2" borderId="8" xfId="1" applyNumberFormat="1" applyFont="1" applyFill="1" applyBorder="1" applyAlignment="1" applyProtection="1">
      <protection hidden="1"/>
    </xf>
    <xf numFmtId="0" fontId="12" fillId="2" borderId="0" xfId="1" applyNumberFormat="1" applyFont="1" applyFill="1" applyBorder="1" applyAlignment="1" applyProtection="1">
      <protection hidden="1"/>
    </xf>
    <xf numFmtId="165" fontId="18" fillId="2" borderId="8" xfId="1" applyNumberFormat="1" applyFont="1" applyFill="1" applyBorder="1" applyAlignment="1" applyProtection="1">
      <protection hidden="1"/>
    </xf>
    <xf numFmtId="165" fontId="18" fillId="2" borderId="9" xfId="1" applyNumberFormat="1" applyFont="1" applyFill="1" applyBorder="1" applyAlignment="1" applyProtection="1">
      <protection hidden="1"/>
    </xf>
    <xf numFmtId="167" fontId="18" fillId="2" borderId="9" xfId="1" applyNumberFormat="1" applyFont="1" applyFill="1" applyBorder="1" applyAlignment="1" applyProtection="1">
      <protection hidden="1"/>
    </xf>
    <xf numFmtId="167" fontId="18" fillId="2" borderId="7" xfId="1" applyNumberFormat="1" applyFont="1" applyFill="1" applyBorder="1" applyAlignment="1" applyProtection="1">
      <protection hidden="1"/>
    </xf>
    <xf numFmtId="167" fontId="18" fillId="2" borderId="7" xfId="1" applyNumberFormat="1" applyFont="1" applyFill="1" applyBorder="1" applyAlignment="1" applyProtection="1">
      <alignment horizontal="right"/>
      <protection hidden="1"/>
    </xf>
    <xf numFmtId="165" fontId="25" fillId="2" borderId="8" xfId="1" applyNumberFormat="1" applyFont="1" applyFill="1" applyBorder="1" applyAlignment="1" applyProtection="1">
      <protection hidden="1"/>
    </xf>
    <xf numFmtId="165" fontId="25" fillId="2" borderId="9" xfId="1" applyNumberFormat="1" applyFont="1" applyFill="1" applyBorder="1" applyAlignment="1" applyProtection="1">
      <protection hidden="1"/>
    </xf>
    <xf numFmtId="49" fontId="25" fillId="2" borderId="8" xfId="1" applyNumberFormat="1" applyFont="1" applyFill="1" applyBorder="1" applyAlignment="1" applyProtection="1">
      <alignment horizontal="right"/>
      <protection hidden="1"/>
    </xf>
    <xf numFmtId="164" fontId="25" fillId="2" borderId="8" xfId="1" applyNumberFormat="1" applyFont="1" applyFill="1" applyBorder="1" applyAlignment="1" applyProtection="1">
      <protection hidden="1"/>
    </xf>
    <xf numFmtId="167" fontId="25" fillId="2" borderId="9" xfId="1" applyNumberFormat="1" applyFont="1" applyFill="1" applyBorder="1" applyAlignment="1" applyProtection="1">
      <protection hidden="1"/>
    </xf>
    <xf numFmtId="167" fontId="25" fillId="2" borderId="7" xfId="1" applyNumberFormat="1" applyFont="1" applyFill="1" applyBorder="1" applyAlignment="1" applyProtection="1">
      <protection hidden="1"/>
    </xf>
    <xf numFmtId="167" fontId="25" fillId="2" borderId="8" xfId="1" applyNumberFormat="1" applyFont="1" applyFill="1" applyBorder="1" applyAlignment="1" applyProtection="1">
      <protection hidden="1"/>
    </xf>
    <xf numFmtId="167" fontId="25" fillId="2" borderId="7" xfId="1" applyNumberFormat="1" applyFont="1" applyFill="1" applyBorder="1" applyAlignment="1" applyProtection="1">
      <alignment horizontal="right"/>
      <protection hidden="1"/>
    </xf>
    <xf numFmtId="167" fontId="14" fillId="0" borderId="9" xfId="0" applyNumberFormat="1" applyFont="1" applyBorder="1" applyAlignment="1">
      <alignment horizontal="right" wrapText="1"/>
    </xf>
    <xf numFmtId="49" fontId="21" fillId="0" borderId="10" xfId="0" applyNumberFormat="1" applyFont="1" applyBorder="1" applyAlignment="1">
      <alignment horizontal="right" wrapText="1"/>
    </xf>
    <xf numFmtId="167" fontId="21" fillId="0" borderId="9" xfId="0" applyNumberFormat="1" applyFont="1" applyBorder="1" applyAlignment="1">
      <alignment horizontal="right" wrapText="1"/>
    </xf>
    <xf numFmtId="167" fontId="21" fillId="0" borderId="18" xfId="0" applyNumberFormat="1" applyFont="1" applyBorder="1" applyAlignment="1">
      <alignment horizontal="right" wrapText="1"/>
    </xf>
    <xf numFmtId="167" fontId="21" fillId="0" borderId="8" xfId="0" applyNumberFormat="1" applyFont="1" applyBorder="1" applyAlignment="1">
      <alignment horizontal="right" wrapText="1"/>
    </xf>
    <xf numFmtId="167" fontId="14" fillId="0" borderId="8" xfId="0" applyNumberFormat="1" applyFont="1" applyBorder="1" applyAlignment="1">
      <alignment horizontal="right" wrapText="1"/>
    </xf>
    <xf numFmtId="167" fontId="4" fillId="0" borderId="9" xfId="0" applyNumberFormat="1" applyFont="1" applyBorder="1" applyAlignment="1">
      <alignment horizontal="right" wrapText="1"/>
    </xf>
    <xf numFmtId="167" fontId="4" fillId="0" borderId="8" xfId="0" applyNumberFormat="1" applyFont="1" applyBorder="1" applyAlignment="1">
      <alignment horizontal="right" wrapText="1"/>
    </xf>
    <xf numFmtId="49" fontId="12" fillId="2" borderId="8" xfId="1" applyNumberFormat="1" applyFont="1" applyFill="1" applyBorder="1" applyAlignment="1" applyProtection="1">
      <alignment horizontal="right"/>
      <protection hidden="1"/>
    </xf>
    <xf numFmtId="49" fontId="12" fillId="2" borderId="7" xfId="1" applyNumberFormat="1" applyFont="1" applyFill="1" applyBorder="1" applyAlignment="1" applyProtection="1">
      <alignment horizontal="right"/>
      <protection hidden="1"/>
    </xf>
    <xf numFmtId="49" fontId="12" fillId="2" borderId="22" xfId="1" applyNumberFormat="1" applyFont="1" applyFill="1" applyBorder="1" applyAlignment="1" applyProtection="1">
      <alignment horizontal="right"/>
      <protection hidden="1"/>
    </xf>
    <xf numFmtId="49" fontId="12" fillId="2" borderId="6" xfId="1" applyNumberFormat="1" applyFont="1" applyFill="1" applyBorder="1" applyAlignment="1" applyProtection="1">
      <alignment horizontal="right"/>
      <protection hidden="1"/>
    </xf>
    <xf numFmtId="49" fontId="3" fillId="2" borderId="6" xfId="1" applyNumberFormat="1" applyFont="1" applyFill="1" applyBorder="1" applyAlignment="1" applyProtection="1">
      <alignment horizontal="right"/>
      <protection hidden="1"/>
    </xf>
    <xf numFmtId="0" fontId="20" fillId="2" borderId="0" xfId="1" applyFont="1" applyFill="1" applyBorder="1" applyProtection="1">
      <protection hidden="1"/>
    </xf>
    <xf numFmtId="165" fontId="12" fillId="2" borderId="6" xfId="1" applyNumberFormat="1" applyFont="1" applyFill="1" applyBorder="1" applyAlignment="1" applyProtection="1">
      <protection hidden="1"/>
    </xf>
    <xf numFmtId="164" fontId="12" fillId="2" borderId="6" xfId="1" applyNumberFormat="1" applyFont="1" applyFill="1" applyBorder="1" applyAlignment="1" applyProtection="1">
      <protection hidden="1"/>
    </xf>
    <xf numFmtId="167" fontId="12" fillId="2" borderId="6" xfId="1" applyNumberFormat="1" applyFont="1" applyFill="1" applyBorder="1" applyAlignment="1" applyProtection="1">
      <protection hidden="1"/>
    </xf>
    <xf numFmtId="167" fontId="12" fillId="2" borderId="8" xfId="1" applyNumberFormat="1" applyFont="1" applyFill="1" applyBorder="1" applyAlignment="1" applyProtection="1">
      <alignment horizontal="right"/>
      <protection hidden="1"/>
    </xf>
    <xf numFmtId="0" fontId="14" fillId="0" borderId="0" xfId="1" applyFont="1" applyProtection="1">
      <protection hidden="1"/>
    </xf>
    <xf numFmtId="0" fontId="20" fillId="0" borderId="0" xfId="1" applyFont="1"/>
    <xf numFmtId="49" fontId="17" fillId="2" borderId="8" xfId="1" applyNumberFormat="1" applyFont="1" applyFill="1" applyBorder="1" applyAlignment="1" applyProtection="1">
      <alignment horizontal="right"/>
      <protection hidden="1"/>
    </xf>
    <xf numFmtId="49" fontId="16" fillId="2" borderId="8" xfId="1" applyNumberFormat="1" applyFont="1" applyFill="1" applyBorder="1" applyAlignment="1" applyProtection="1">
      <alignment horizontal="right"/>
      <protection hidden="1"/>
    </xf>
    <xf numFmtId="49" fontId="18" fillId="2" borderId="8" xfId="1" applyNumberFormat="1" applyFont="1" applyFill="1" applyBorder="1" applyAlignment="1" applyProtection="1">
      <alignment horizontal="right"/>
      <protection hidden="1"/>
    </xf>
    <xf numFmtId="49" fontId="16" fillId="2" borderId="10" xfId="1" applyNumberFormat="1" applyFont="1" applyFill="1" applyBorder="1" applyAlignment="1" applyProtection="1">
      <alignment horizontal="right"/>
      <protection hidden="1"/>
    </xf>
    <xf numFmtId="49" fontId="16" fillId="2" borderId="6" xfId="1" applyNumberFormat="1" applyFont="1" applyFill="1" applyBorder="1" applyAlignment="1" applyProtection="1">
      <alignment horizontal="right"/>
      <protection hidden="1"/>
    </xf>
    <xf numFmtId="49" fontId="6" fillId="2" borderId="6" xfId="1" applyNumberFormat="1" applyFont="1" applyFill="1" applyBorder="1" applyAlignment="1" applyProtection="1">
      <alignment horizontal="right"/>
      <protection hidden="1"/>
    </xf>
    <xf numFmtId="49" fontId="3" fillId="2" borderId="11" xfId="1" applyNumberFormat="1" applyFont="1" applyFill="1" applyBorder="1" applyAlignment="1" applyProtection="1">
      <alignment horizontal="right"/>
      <protection hidden="1"/>
    </xf>
    <xf numFmtId="49" fontId="12" fillId="2" borderId="11" xfId="1" applyNumberFormat="1" applyFont="1" applyFill="1" applyBorder="1" applyAlignment="1" applyProtection="1">
      <alignment horizontal="right"/>
      <protection hidden="1"/>
    </xf>
    <xf numFmtId="49" fontId="8" fillId="2" borderId="11" xfId="1" applyNumberFormat="1" applyFont="1" applyFill="1" applyBorder="1" applyAlignment="1" applyProtection="1">
      <alignment horizontal="right"/>
      <protection hidden="1"/>
    </xf>
    <xf numFmtId="49" fontId="8" fillId="2" borderId="15" xfId="1" applyNumberFormat="1" applyFont="1" applyFill="1" applyBorder="1" applyAlignment="1" applyProtection="1">
      <alignment horizontal="right"/>
      <protection hidden="1"/>
    </xf>
    <xf numFmtId="165" fontId="19" fillId="2" borderId="6" xfId="1" applyNumberFormat="1" applyFont="1" applyFill="1" applyBorder="1" applyAlignment="1" applyProtection="1">
      <protection hidden="1"/>
    </xf>
    <xf numFmtId="49" fontId="19" fillId="2" borderId="6" xfId="1" applyNumberFormat="1" applyFont="1" applyFill="1" applyBorder="1" applyAlignment="1" applyProtection="1">
      <alignment horizontal="right"/>
      <protection hidden="1"/>
    </xf>
    <xf numFmtId="164" fontId="19" fillId="2" borderId="6" xfId="1" applyNumberFormat="1" applyFont="1" applyFill="1" applyBorder="1" applyAlignment="1" applyProtection="1">
      <protection hidden="1"/>
    </xf>
    <xf numFmtId="167" fontId="19" fillId="2" borderId="7" xfId="1" applyNumberFormat="1" applyFont="1" applyFill="1" applyBorder="1" applyAlignment="1" applyProtection="1">
      <protection hidden="1"/>
    </xf>
    <xf numFmtId="167" fontId="19" fillId="2" borderId="8" xfId="1" applyNumberFormat="1" applyFont="1" applyFill="1" applyBorder="1" applyAlignment="1" applyProtection="1">
      <protection hidden="1"/>
    </xf>
    <xf numFmtId="167" fontId="19" fillId="2" borderId="6" xfId="1" applyNumberFormat="1" applyFont="1" applyFill="1" applyBorder="1" applyAlignment="1" applyProtection="1">
      <protection hidden="1"/>
    </xf>
    <xf numFmtId="167" fontId="19" fillId="2" borderId="8" xfId="1" applyNumberFormat="1" applyFont="1" applyFill="1" applyBorder="1" applyAlignment="1" applyProtection="1">
      <alignment horizontal="right"/>
      <protection hidden="1"/>
    </xf>
    <xf numFmtId="0" fontId="19" fillId="2" borderId="0" xfId="1" applyNumberFormat="1" applyFont="1" applyFill="1" applyBorder="1" applyAlignment="1" applyProtection="1">
      <protection hidden="1"/>
    </xf>
    <xf numFmtId="0" fontId="7" fillId="0" borderId="0" xfId="1" applyFont="1" applyProtection="1">
      <protection hidden="1"/>
    </xf>
    <xf numFmtId="0" fontId="1" fillId="2" borderId="0" xfId="1" applyNumberFormat="1" applyFont="1" applyFill="1" applyBorder="1" applyAlignment="1" applyProtection="1">
      <protection hidden="1"/>
    </xf>
    <xf numFmtId="0" fontId="5" fillId="0" borderId="0" xfId="1" applyFont="1" applyProtection="1">
      <protection hidden="1"/>
    </xf>
    <xf numFmtId="165" fontId="12" fillId="2" borderId="9" xfId="1" applyNumberFormat="1" applyFont="1" applyFill="1" applyBorder="1" applyAlignment="1" applyProtection="1">
      <protection hidden="1"/>
    </xf>
    <xf numFmtId="164" fontId="12" fillId="2" borderId="8" xfId="1" applyNumberFormat="1" applyFont="1" applyFill="1" applyBorder="1" applyAlignment="1" applyProtection="1">
      <protection hidden="1"/>
    </xf>
    <xf numFmtId="167" fontId="12" fillId="2" borderId="9" xfId="1" applyNumberFormat="1" applyFont="1" applyFill="1" applyBorder="1" applyAlignment="1" applyProtection="1">
      <protection hidden="1"/>
    </xf>
    <xf numFmtId="167" fontId="12" fillId="2" borderId="7" xfId="1" applyNumberFormat="1" applyFont="1" applyFill="1" applyBorder="1" applyAlignment="1" applyProtection="1">
      <alignment horizontal="right"/>
      <protection hidden="1"/>
    </xf>
    <xf numFmtId="0" fontId="26" fillId="2" borderId="0" xfId="1" applyFont="1" applyFill="1" applyBorder="1" applyProtection="1">
      <protection hidden="1"/>
    </xf>
    <xf numFmtId="0" fontId="26" fillId="2" borderId="0" xfId="1" applyNumberFormat="1" applyFont="1" applyFill="1" applyBorder="1" applyAlignment="1" applyProtection="1">
      <protection hidden="1"/>
    </xf>
    <xf numFmtId="0" fontId="27" fillId="0" borderId="0" xfId="1" applyFont="1" applyBorder="1" applyProtection="1">
      <protection hidden="1"/>
    </xf>
    <xf numFmtId="0" fontId="26" fillId="0" borderId="0" xfId="1" applyFont="1" applyBorder="1"/>
    <xf numFmtId="0" fontId="3" fillId="2" borderId="0" xfId="1" applyFont="1" applyFill="1" applyBorder="1" applyProtection="1">
      <protection hidden="1"/>
    </xf>
    <xf numFmtId="165" fontId="3" fillId="2" borderId="8" xfId="1" applyNumberFormat="1" applyFont="1" applyFill="1" applyBorder="1" applyAlignment="1" applyProtection="1">
      <protection hidden="1"/>
    </xf>
    <xf numFmtId="165" fontId="3" fillId="2" borderId="9" xfId="1" applyNumberFormat="1" applyFont="1" applyFill="1" applyBorder="1" applyAlignment="1" applyProtection="1">
      <protection hidden="1"/>
    </xf>
    <xf numFmtId="49" fontId="3" fillId="2" borderId="8" xfId="1" applyNumberFormat="1" applyFont="1" applyFill="1" applyBorder="1" applyAlignment="1" applyProtection="1">
      <alignment horizontal="right"/>
      <protection hidden="1"/>
    </xf>
    <xf numFmtId="164" fontId="3" fillId="2" borderId="8" xfId="1" applyNumberFormat="1" applyFont="1" applyFill="1" applyBorder="1" applyAlignment="1" applyProtection="1">
      <protection hidden="1"/>
    </xf>
    <xf numFmtId="167" fontId="3" fillId="2" borderId="9" xfId="1" applyNumberFormat="1" applyFont="1" applyFill="1" applyBorder="1" applyAlignment="1" applyProtection="1">
      <protection hidden="1"/>
    </xf>
    <xf numFmtId="167" fontId="3" fillId="2" borderId="7" xfId="1" applyNumberFormat="1" applyFont="1" applyFill="1" applyBorder="1" applyAlignment="1" applyProtection="1">
      <alignment horizontal="right"/>
      <protection hidden="1"/>
    </xf>
    <xf numFmtId="0" fontId="4" fillId="0" borderId="0" xfId="1" applyFont="1" applyBorder="1" applyProtection="1">
      <protection hidden="1"/>
    </xf>
    <xf numFmtId="0" fontId="3" fillId="0" borderId="0" xfId="1" applyFont="1" applyBorder="1"/>
    <xf numFmtId="165" fontId="3" fillId="2" borderId="8" xfId="1" applyNumberFormat="1" applyFont="1" applyFill="1" applyBorder="1" applyAlignment="1" applyProtection="1">
      <alignment horizontal="right"/>
      <protection hidden="1"/>
    </xf>
    <xf numFmtId="165" fontId="12" fillId="2" borderId="8" xfId="1" applyNumberFormat="1" applyFont="1" applyFill="1" applyBorder="1" applyAlignment="1" applyProtection="1">
      <alignment horizontal="right"/>
      <protection hidden="1"/>
    </xf>
    <xf numFmtId="0" fontId="12" fillId="2" borderId="0" xfId="1" applyFont="1" applyFill="1" applyBorder="1" applyProtection="1">
      <protection hidden="1"/>
    </xf>
    <xf numFmtId="0" fontId="14" fillId="0" borderId="0" xfId="1" applyFont="1" applyBorder="1" applyProtection="1">
      <protection hidden="1"/>
    </xf>
    <xf numFmtId="0" fontId="12" fillId="0" borderId="0" xfId="1" applyFont="1" applyBorder="1"/>
    <xf numFmtId="167" fontId="14" fillId="0" borderId="10" xfId="0" applyNumberFormat="1" applyFont="1" applyBorder="1" applyAlignment="1">
      <alignment horizontal="right" wrapText="1"/>
    </xf>
    <xf numFmtId="164" fontId="1" fillId="2" borderId="0" xfId="1" applyNumberFormat="1" applyFont="1" applyFill="1" applyBorder="1" applyAlignment="1" applyProtection="1">
      <alignment wrapText="1"/>
      <protection hidden="1"/>
    </xf>
    <xf numFmtId="49" fontId="4" fillId="0" borderId="9" xfId="0" applyNumberFormat="1" applyFont="1" applyBorder="1" applyAlignment="1">
      <alignment horizontal="right" wrapText="1"/>
    </xf>
    <xf numFmtId="164" fontId="0" fillId="0" borderId="0" xfId="0" applyNumberFormat="1" applyFont="1" applyBorder="1" applyAlignment="1">
      <alignment wrapText="1"/>
    </xf>
    <xf numFmtId="166" fontId="12" fillId="2" borderId="6" xfId="1" applyNumberFormat="1" applyFont="1" applyFill="1" applyBorder="1" applyAlignment="1" applyProtection="1">
      <alignment horizontal="right"/>
      <protection hidden="1"/>
    </xf>
    <xf numFmtId="166" fontId="3" fillId="2" borderId="6" xfId="1" applyNumberFormat="1" applyFont="1" applyFill="1" applyBorder="1" applyAlignment="1" applyProtection="1">
      <alignment horizontal="right"/>
      <protection hidden="1"/>
    </xf>
    <xf numFmtId="167" fontId="4" fillId="0" borderId="10" xfId="0" applyNumberFormat="1" applyFont="1" applyBorder="1" applyAlignment="1">
      <alignment horizontal="right" wrapText="1"/>
    </xf>
    <xf numFmtId="0" fontId="12" fillId="0" borderId="0" xfId="1" applyFont="1"/>
    <xf numFmtId="165" fontId="2" fillId="2" borderId="6" xfId="1" applyNumberFormat="1" applyFont="1" applyFill="1" applyBorder="1" applyAlignment="1" applyProtection="1">
      <protection hidden="1"/>
    </xf>
    <xf numFmtId="0" fontId="1" fillId="0" borderId="0" xfId="1" applyFill="1" applyProtection="1">
      <protection hidden="1"/>
    </xf>
    <xf numFmtId="0" fontId="1" fillId="0" borderId="0" xfId="1" applyFill="1"/>
    <xf numFmtId="0" fontId="2" fillId="0" borderId="0" xfId="1" applyNumberFormat="1" applyFont="1" applyFill="1" applyAlignment="1" applyProtection="1">
      <alignment horizontal="right"/>
      <protection hidden="1"/>
    </xf>
    <xf numFmtId="2" fontId="2" fillId="0" borderId="0" xfId="1" applyNumberFormat="1" applyFont="1" applyFill="1" applyAlignment="1" applyProtection="1">
      <alignment horizontal="right"/>
      <protection hidden="1"/>
    </xf>
    <xf numFmtId="0" fontId="2" fillId="0" borderId="0" xfId="1" applyNumberFormat="1" applyFont="1" applyFill="1" applyAlignment="1" applyProtection="1">
      <protection hidden="1"/>
    </xf>
    <xf numFmtId="167" fontId="3" fillId="0" borderId="0" xfId="1" applyNumberFormat="1" applyFont="1" applyBorder="1"/>
    <xf numFmtId="0" fontId="7" fillId="0" borderId="15" xfId="0" applyFont="1" applyBorder="1" applyAlignment="1">
      <alignment wrapText="1"/>
    </xf>
    <xf numFmtId="0" fontId="7" fillId="0" borderId="26" xfId="0" applyFont="1" applyBorder="1" applyAlignment="1">
      <alignment wrapText="1"/>
    </xf>
    <xf numFmtId="0" fontId="7" fillId="0" borderId="16" xfId="0" applyFont="1" applyBorder="1" applyAlignment="1">
      <alignment wrapText="1"/>
    </xf>
    <xf numFmtId="164" fontId="16" fillId="2" borderId="24" xfId="1" applyNumberFormat="1" applyFont="1" applyFill="1" applyBorder="1" applyAlignment="1" applyProtection="1">
      <alignment wrapText="1"/>
      <protection hidden="1"/>
    </xf>
    <xf numFmtId="164" fontId="16" fillId="2" borderId="23" xfId="1" applyNumberFormat="1" applyFont="1" applyFill="1" applyBorder="1" applyAlignment="1" applyProtection="1">
      <alignment wrapText="1"/>
      <protection hidden="1"/>
    </xf>
    <xf numFmtId="164" fontId="8" fillId="2" borderId="23" xfId="1" applyNumberFormat="1" applyFont="1" applyFill="1" applyBorder="1" applyAlignment="1" applyProtection="1">
      <alignment wrapText="1"/>
      <protection hidden="1"/>
    </xf>
    <xf numFmtId="0" fontId="7" fillId="0" borderId="22" xfId="0" applyFont="1" applyBorder="1" applyAlignment="1">
      <alignment wrapText="1"/>
    </xf>
    <xf numFmtId="0" fontId="7" fillId="0" borderId="7" xfId="0" applyFont="1" applyBorder="1" applyAlignment="1">
      <alignment wrapText="1"/>
    </xf>
    <xf numFmtId="164" fontId="6" fillId="2" borderId="23" xfId="1" applyNumberFormat="1" applyFont="1" applyFill="1" applyBorder="1" applyAlignment="1" applyProtection="1">
      <alignment wrapText="1"/>
      <protection hidden="1"/>
    </xf>
    <xf numFmtId="0" fontId="0" fillId="0" borderId="22" xfId="0" applyFont="1" applyBorder="1" applyAlignment="1">
      <alignment wrapText="1"/>
    </xf>
    <xf numFmtId="0" fontId="0" fillId="0" borderId="7" xfId="0" applyFont="1" applyBorder="1" applyAlignment="1">
      <alignment wrapText="1"/>
    </xf>
    <xf numFmtId="164" fontId="12" fillId="2" borderId="23" xfId="1" applyNumberFormat="1" applyFont="1" applyFill="1" applyBorder="1" applyAlignment="1" applyProtection="1">
      <alignment wrapText="1"/>
      <protection hidden="1"/>
    </xf>
    <xf numFmtId="0" fontId="0" fillId="0" borderId="22" xfId="0" applyBorder="1" applyAlignment="1">
      <alignment wrapText="1"/>
    </xf>
    <xf numFmtId="0" fontId="0" fillId="0" borderId="7" xfId="0" applyBorder="1" applyAlignment="1">
      <alignment wrapText="1"/>
    </xf>
    <xf numFmtId="164" fontId="3" fillId="2" borderId="24" xfId="1" applyNumberFormat="1" applyFont="1" applyFill="1" applyBorder="1" applyAlignment="1" applyProtection="1">
      <alignment wrapText="1"/>
      <protection hidden="1"/>
    </xf>
    <xf numFmtId="164" fontId="6" fillId="2" borderId="24" xfId="1" applyNumberFormat="1" applyFont="1" applyFill="1" applyBorder="1" applyAlignment="1" applyProtection="1">
      <alignment wrapText="1"/>
      <protection hidden="1"/>
    </xf>
    <xf numFmtId="0" fontId="1" fillId="2" borderId="0" xfId="1" applyFont="1" applyFill="1" applyAlignment="1" applyProtection="1">
      <alignment horizontal="right"/>
      <protection hidden="1"/>
    </xf>
    <xf numFmtId="0" fontId="16" fillId="0" borderId="23" xfId="0" applyFont="1" applyBorder="1" applyAlignment="1">
      <alignment wrapText="1"/>
    </xf>
    <xf numFmtId="0" fontId="16" fillId="0" borderId="22" xfId="0" applyFont="1" applyBorder="1" applyAlignment="1">
      <alignment wrapText="1"/>
    </xf>
    <xf numFmtId="0" fontId="16" fillId="0" borderId="7" xfId="0" applyFont="1" applyBorder="1" applyAlignment="1">
      <alignment wrapText="1"/>
    </xf>
    <xf numFmtId="164" fontId="3" fillId="2" borderId="23" xfId="1" applyNumberFormat="1" applyFont="1" applyFill="1" applyBorder="1" applyAlignment="1" applyProtection="1">
      <alignment wrapText="1"/>
      <protection hidden="1"/>
    </xf>
    <xf numFmtId="164" fontId="12" fillId="2" borderId="22" xfId="1" applyNumberFormat="1" applyFont="1" applyFill="1" applyBorder="1" applyAlignment="1" applyProtection="1">
      <alignment wrapText="1"/>
      <protection hidden="1"/>
    </xf>
    <xf numFmtId="164" fontId="12" fillId="2" borderId="7" xfId="1" applyNumberFormat="1" applyFont="1" applyFill="1" applyBorder="1" applyAlignment="1" applyProtection="1">
      <alignment wrapText="1"/>
      <protection hidden="1"/>
    </xf>
    <xf numFmtId="0" fontId="1" fillId="2" borderId="0" xfId="1" applyNumberFormat="1" applyFont="1" applyFill="1" applyAlignment="1" applyProtection="1">
      <alignment horizontal="right"/>
      <protection hidden="1"/>
    </xf>
    <xf numFmtId="0" fontId="0" fillId="0" borderId="0" xfId="0" applyAlignment="1">
      <alignment horizontal="right"/>
    </xf>
    <xf numFmtId="0" fontId="11" fillId="0" borderId="0" xfId="1" applyFont="1" applyFill="1" applyAlignment="1">
      <alignment horizontal="center" wrapText="1"/>
    </xf>
    <xf numFmtId="0" fontId="0" fillId="0" borderId="0" xfId="0" applyFill="1" applyAlignment="1">
      <alignment horizontal="center" wrapText="1"/>
    </xf>
    <xf numFmtId="0" fontId="10" fillId="2" borderId="0" xfId="1" applyNumberFormat="1" applyFont="1" applyFill="1" applyAlignment="1" applyProtection="1">
      <alignment horizontal="right"/>
      <protection hidden="1"/>
    </xf>
    <xf numFmtId="0" fontId="2" fillId="2" borderId="23" xfId="1" applyNumberFormat="1" applyFont="1" applyFill="1" applyBorder="1" applyAlignment="1" applyProtection="1">
      <alignment horizontal="center"/>
      <protection hidden="1"/>
    </xf>
    <xf numFmtId="0" fontId="0" fillId="0" borderId="22" xfId="0" applyBorder="1" applyAlignment="1">
      <alignment horizontal="center"/>
    </xf>
    <xf numFmtId="0" fontId="0" fillId="0" borderId="7" xfId="0" applyBorder="1" applyAlignment="1">
      <alignment horizontal="center"/>
    </xf>
    <xf numFmtId="164" fontId="17" fillId="2" borderId="24" xfId="1" applyNumberFormat="1" applyFont="1" applyFill="1" applyBorder="1" applyAlignment="1" applyProtection="1">
      <alignment wrapText="1"/>
      <protection hidden="1"/>
    </xf>
    <xf numFmtId="164" fontId="17" fillId="2" borderId="23" xfId="1" applyNumberFormat="1" applyFont="1" applyFill="1" applyBorder="1" applyAlignment="1" applyProtection="1">
      <alignment wrapText="1"/>
      <protection hidden="1"/>
    </xf>
    <xf numFmtId="49" fontId="15" fillId="2" borderId="23" xfId="1" applyNumberFormat="1" applyFont="1" applyFill="1" applyBorder="1" applyAlignment="1" applyProtection="1">
      <alignment wrapText="1"/>
      <protection hidden="1"/>
    </xf>
    <xf numFmtId="0" fontId="0" fillId="0" borderId="22" xfId="0" applyBorder="1" applyAlignment="1"/>
    <xf numFmtId="0" fontId="0" fillId="0" borderId="7" xfId="0" applyBorder="1" applyAlignment="1"/>
    <xf numFmtId="0" fontId="22" fillId="0" borderId="22" xfId="0" applyFont="1" applyBorder="1" applyAlignment="1">
      <alignment wrapText="1"/>
    </xf>
    <xf numFmtId="0" fontId="22" fillId="0" borderId="7" xfId="0" applyFont="1" applyBorder="1" applyAlignment="1">
      <alignment wrapText="1"/>
    </xf>
    <xf numFmtId="0" fontId="21" fillId="0" borderId="22" xfId="0" applyFont="1" applyBorder="1" applyAlignment="1">
      <alignment wrapText="1"/>
    </xf>
    <xf numFmtId="0" fontId="21" fillId="0" borderId="7" xfId="0" applyFont="1" applyBorder="1" applyAlignment="1">
      <alignment wrapText="1"/>
    </xf>
    <xf numFmtId="0" fontId="12" fillId="0" borderId="23" xfId="1" applyFont="1" applyBorder="1" applyAlignment="1">
      <alignment wrapText="1"/>
    </xf>
    <xf numFmtId="0" fontId="4" fillId="0" borderId="22" xfId="0" applyFont="1" applyBorder="1" applyAlignment="1">
      <alignment wrapText="1"/>
    </xf>
    <xf numFmtId="0" fontId="4" fillId="0" borderId="7" xfId="0" applyFont="1" applyBorder="1" applyAlignment="1">
      <alignment wrapText="1"/>
    </xf>
    <xf numFmtId="49" fontId="16" fillId="2" borderId="23" xfId="1" applyNumberFormat="1" applyFont="1" applyFill="1" applyBorder="1" applyAlignment="1" applyProtection="1">
      <alignment wrapText="1"/>
      <protection hidden="1"/>
    </xf>
    <xf numFmtId="49" fontId="6" fillId="2" borderId="23" xfId="1" applyNumberFormat="1" applyFont="1" applyFill="1" applyBorder="1" applyAlignment="1" applyProtection="1">
      <alignment wrapText="1"/>
      <protection hidden="1"/>
    </xf>
    <xf numFmtId="0" fontId="3" fillId="0" borderId="23" xfId="1" applyFont="1" applyBorder="1" applyAlignment="1">
      <alignment wrapText="1"/>
    </xf>
    <xf numFmtId="0" fontId="5" fillId="0" borderId="22" xfId="0" applyFont="1" applyBorder="1" applyAlignment="1">
      <alignment wrapText="1"/>
    </xf>
    <xf numFmtId="0" fontId="5" fillId="0" borderId="7" xfId="0" applyFont="1" applyBorder="1" applyAlignment="1">
      <alignment wrapText="1"/>
    </xf>
    <xf numFmtId="49" fontId="12" fillId="2" borderId="23" xfId="1" applyNumberFormat="1" applyFont="1" applyFill="1" applyBorder="1" applyAlignment="1" applyProtection="1">
      <alignment wrapText="1"/>
      <protection hidden="1"/>
    </xf>
    <xf numFmtId="164" fontId="15" fillId="2" borderId="23" xfId="1" applyNumberFormat="1" applyFont="1" applyFill="1" applyBorder="1" applyAlignment="1" applyProtection="1">
      <alignment wrapText="1"/>
      <protection hidden="1"/>
    </xf>
    <xf numFmtId="164" fontId="15" fillId="2" borderId="22" xfId="1" applyNumberFormat="1" applyFont="1" applyFill="1" applyBorder="1" applyAlignment="1" applyProtection="1">
      <alignment wrapText="1"/>
      <protection hidden="1"/>
    </xf>
    <xf numFmtId="164" fontId="15" fillId="2" borderId="7" xfId="1" applyNumberFormat="1" applyFont="1" applyFill="1" applyBorder="1" applyAlignment="1" applyProtection="1">
      <alignment wrapText="1"/>
      <protection hidden="1"/>
    </xf>
    <xf numFmtId="164" fontId="6" fillId="2" borderId="22" xfId="1" applyNumberFormat="1" applyFont="1" applyFill="1" applyBorder="1" applyAlignment="1" applyProtection="1">
      <alignment wrapText="1"/>
      <protection hidden="1"/>
    </xf>
    <xf numFmtId="164" fontId="6" fillId="2" borderId="7" xfId="1" applyNumberFormat="1" applyFont="1" applyFill="1" applyBorder="1" applyAlignment="1" applyProtection="1">
      <alignment wrapText="1"/>
      <protection hidden="1"/>
    </xf>
    <xf numFmtId="0" fontId="15" fillId="0" borderId="23" xfId="1" applyFont="1" applyBorder="1" applyAlignment="1">
      <alignment wrapText="1"/>
    </xf>
    <xf numFmtId="0" fontId="0" fillId="0" borderId="22" xfId="0" applyBorder="1"/>
    <xf numFmtId="0" fontId="0" fillId="0" borderId="7" xfId="0" applyBorder="1"/>
    <xf numFmtId="0" fontId="14" fillId="0" borderId="22" xfId="0" applyFont="1" applyBorder="1" applyAlignment="1">
      <alignment wrapText="1"/>
    </xf>
    <xf numFmtId="0" fontId="13" fillId="0" borderId="7" xfId="0" applyFont="1" applyBorder="1" applyAlignment="1">
      <alignment wrapText="1"/>
    </xf>
    <xf numFmtId="49" fontId="15" fillId="2" borderId="25" xfId="1" applyNumberFormat="1" applyFont="1" applyFill="1" applyBorder="1" applyAlignment="1" applyProtection="1">
      <alignment wrapText="1"/>
      <protection hidden="1"/>
    </xf>
    <xf numFmtId="0" fontId="0" fillId="0" borderId="9" xfId="0" applyBorder="1" applyAlignment="1"/>
    <xf numFmtId="0" fontId="0" fillId="0" borderId="18" xfId="0" applyBorder="1" applyAlignment="1"/>
    <xf numFmtId="0" fontId="16" fillId="0" borderId="23" xfId="1" applyFont="1" applyBorder="1" applyAlignment="1">
      <alignment wrapText="1"/>
    </xf>
    <xf numFmtId="0" fontId="7" fillId="0" borderId="23" xfId="0" applyFont="1" applyBorder="1" applyAlignment="1">
      <alignment wrapText="1"/>
    </xf>
    <xf numFmtId="164" fontId="19" fillId="2" borderId="24" xfId="1" applyNumberFormat="1" applyFont="1" applyFill="1" applyBorder="1" applyAlignment="1" applyProtection="1">
      <alignment wrapText="1"/>
      <protection hidden="1"/>
    </xf>
    <xf numFmtId="164" fontId="19" fillId="2" borderId="23" xfId="1" applyNumberFormat="1" applyFont="1" applyFill="1" applyBorder="1" applyAlignment="1" applyProtection="1">
      <alignment wrapText="1"/>
      <protection hidden="1"/>
    </xf>
  </cellXfs>
  <cellStyles count="2">
    <cellStyle name="Обычный" xfId="0" builtinId="0"/>
    <cellStyle name="Обычный_Tmp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352426</xdr:colOff>
      <xdr:row>1</xdr:row>
      <xdr:rowOff>66675</xdr:rowOff>
    </xdr:from>
    <xdr:ext cx="3009900" cy="1297919"/>
    <xdr:sp macro="" textlink="">
      <xdr:nvSpPr>
        <xdr:cNvPr id="2" name="TextBox 1"/>
        <xdr:cNvSpPr txBox="1"/>
      </xdr:nvSpPr>
      <xdr:spPr>
        <a:xfrm>
          <a:off x="5124451" y="180975"/>
          <a:ext cx="3009900" cy="12979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Calibri"/>
            </a:rPr>
            <a:t>приложение 8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Calibri"/>
            </a:rPr>
            <a:t> к решению Совета депутатов  МО Деминский сельсовет №</a:t>
          </a:r>
          <a:r>
            <a:rPr lang="ru-RU" sz="1100" b="0" i="0" strike="noStrike" baseline="0">
              <a:solidFill>
                <a:srgbClr val="000000"/>
              </a:solidFill>
              <a:latin typeface="Calibri"/>
            </a:rPr>
            <a:t>  55  </a:t>
          </a:r>
          <a:r>
            <a:rPr lang="ru-RU" sz="1100" b="0" i="0" strike="noStrike">
              <a:solidFill>
                <a:srgbClr val="000000"/>
              </a:solidFill>
              <a:latin typeface="Calibri"/>
            </a:rPr>
            <a:t>от 27.12.2021 г.                  « О   бюджете  муниципального образования Деминский сельсовет на 2022 год и плановый период 2023-2024 гг.»   </a:t>
          </a:r>
        </a:p>
        <a:p>
          <a:pPr algn="l" rtl="1">
            <a:defRPr sz="1000"/>
          </a:pPr>
          <a:endParaRPr lang="ru-RU" sz="1100" b="0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78"/>
  <sheetViews>
    <sheetView tabSelected="1" view="pageBreakPreview" zoomScaleSheetLayoutView="100" workbookViewId="0">
      <selection activeCell="W7" sqref="W7"/>
    </sheetView>
  </sheetViews>
  <sheetFormatPr defaultRowHeight="12.75" x14ac:dyDescent="0.2"/>
  <cols>
    <col min="1" max="1" width="5.7109375" style="2" customWidth="1"/>
    <col min="2" max="2" width="1.140625" style="2" customWidth="1"/>
    <col min="3" max="3" width="2" style="2" hidden="1" customWidth="1"/>
    <col min="4" max="4" width="0.7109375" style="2" hidden="1" customWidth="1"/>
    <col min="5" max="5" width="0.5703125" style="2" hidden="1" customWidth="1"/>
    <col min="6" max="7" width="0.7109375" style="2" hidden="1" customWidth="1"/>
    <col min="8" max="8" width="0.5703125" style="2" hidden="1" customWidth="1"/>
    <col min="9" max="9" width="46.42578125" style="2" customWidth="1"/>
    <col min="10" max="10" width="11.28515625" style="2" customWidth="1"/>
    <col min="11" max="11" width="7" style="2" customWidth="1"/>
    <col min="12" max="12" width="6.140625" style="78" customWidth="1"/>
    <col min="13" max="13" width="6.140625" style="2" customWidth="1"/>
    <col min="14" max="17" width="0" style="2" hidden="1" customWidth="1"/>
    <col min="18" max="18" width="11.28515625" style="2" customWidth="1"/>
    <col min="19" max="19" width="11.7109375" style="2" customWidth="1"/>
    <col min="20" max="20" width="14" style="83" customWidth="1"/>
    <col min="21" max="21" width="10.7109375" style="2" customWidth="1"/>
    <col min="22" max="22" width="0.7109375" style="2" hidden="1" customWidth="1"/>
    <col min="23" max="16384" width="9.140625" style="2"/>
  </cols>
  <sheetData>
    <row r="1" spans="1:91" ht="9" customHeight="1" x14ac:dyDescent="0.2">
      <c r="A1" s="259"/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59"/>
      <c r="R1" s="259"/>
      <c r="S1" s="259"/>
      <c r="T1" s="259"/>
      <c r="U1" s="259"/>
      <c r="V1" s="259"/>
    </row>
    <row r="2" spans="1:91" ht="12.75" customHeight="1" x14ac:dyDescent="0.2">
      <c r="A2" s="270"/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6"/>
      <c r="T2" s="266"/>
      <c r="U2" s="267"/>
      <c r="V2" s="95"/>
    </row>
    <row r="3" spans="1:91" ht="12.75" customHeight="1" x14ac:dyDescent="0.2">
      <c r="A3" s="266"/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7"/>
      <c r="R3" s="267"/>
      <c r="S3" s="267"/>
      <c r="T3" s="267"/>
      <c r="U3" s="267"/>
      <c r="V3" s="267"/>
    </row>
    <row r="4" spans="1:91" ht="12.75" customHeight="1" x14ac:dyDescent="0.2">
      <c r="A4" s="267"/>
      <c r="B4" s="267"/>
      <c r="C4" s="267"/>
      <c r="D4" s="267"/>
      <c r="E4" s="267"/>
      <c r="F4" s="267"/>
      <c r="G4" s="267"/>
      <c r="H4" s="267"/>
      <c r="I4" s="267"/>
      <c r="J4" s="267"/>
      <c r="K4" s="267"/>
      <c r="L4" s="267"/>
      <c r="M4" s="267"/>
      <c r="N4" s="267"/>
      <c r="O4" s="267"/>
      <c r="P4" s="267"/>
      <c r="Q4" s="267"/>
      <c r="R4" s="267"/>
      <c r="S4" s="267"/>
      <c r="T4" s="267"/>
      <c r="U4" s="267"/>
      <c r="V4" s="94"/>
    </row>
    <row r="5" spans="1:91" ht="12.75" customHeight="1" x14ac:dyDescent="0.2">
      <c r="A5" s="267"/>
      <c r="B5" s="267"/>
      <c r="C5" s="267"/>
      <c r="D5" s="267"/>
      <c r="E5" s="267"/>
      <c r="F5" s="267"/>
      <c r="G5" s="267"/>
      <c r="H5" s="267"/>
      <c r="I5" s="267"/>
      <c r="J5" s="267"/>
      <c r="K5" s="267"/>
      <c r="L5" s="267"/>
      <c r="M5" s="267"/>
      <c r="N5" s="267"/>
      <c r="O5" s="267"/>
      <c r="P5" s="267"/>
      <c r="Q5" s="267"/>
      <c r="R5" s="267"/>
      <c r="S5" s="267"/>
      <c r="T5" s="267"/>
      <c r="U5" s="267"/>
      <c r="V5" s="94"/>
    </row>
    <row r="6" spans="1:91" ht="12.75" customHeight="1" x14ac:dyDescent="0.2">
      <c r="A6" s="266"/>
      <c r="B6" s="267"/>
      <c r="C6" s="267"/>
      <c r="D6" s="267"/>
      <c r="E6" s="267"/>
      <c r="F6" s="267"/>
      <c r="G6" s="267"/>
      <c r="H6" s="267"/>
      <c r="I6" s="267"/>
      <c r="J6" s="267"/>
      <c r="K6" s="267"/>
      <c r="L6" s="267"/>
      <c r="M6" s="267"/>
      <c r="N6" s="267"/>
      <c r="O6" s="267"/>
      <c r="P6" s="267"/>
      <c r="Q6" s="267"/>
      <c r="R6" s="267"/>
      <c r="S6" s="267"/>
      <c r="T6" s="267"/>
      <c r="U6" s="267"/>
      <c r="V6" s="95"/>
    </row>
    <row r="7" spans="1:91" s="238" customFormat="1" ht="77.25" customHeight="1" x14ac:dyDescent="0.25">
      <c r="A7" s="268" t="s">
        <v>88</v>
      </c>
      <c r="B7" s="269"/>
      <c r="C7" s="269"/>
      <c r="D7" s="269"/>
      <c r="E7" s="269"/>
      <c r="F7" s="269"/>
      <c r="G7" s="269"/>
      <c r="H7" s="269"/>
      <c r="I7" s="269"/>
      <c r="J7" s="269"/>
      <c r="K7" s="269"/>
      <c r="L7" s="269"/>
      <c r="M7" s="269"/>
      <c r="N7" s="269"/>
      <c r="O7" s="269"/>
      <c r="P7" s="269"/>
      <c r="Q7" s="269"/>
      <c r="R7" s="269"/>
      <c r="S7" s="269"/>
      <c r="T7" s="269"/>
      <c r="U7" s="269"/>
      <c r="V7" s="237"/>
    </row>
    <row r="8" spans="1:91" s="238" customFormat="1" ht="11.25" customHeight="1" thickBot="1" x14ac:dyDescent="0.25">
      <c r="A8" s="239"/>
      <c r="B8" s="239"/>
      <c r="C8" s="239"/>
      <c r="D8" s="239"/>
      <c r="E8" s="239"/>
      <c r="F8" s="239"/>
      <c r="G8" s="239"/>
      <c r="H8" s="239"/>
      <c r="I8" s="239"/>
      <c r="J8" s="239"/>
      <c r="K8" s="239"/>
      <c r="L8" s="239"/>
      <c r="M8" s="239"/>
      <c r="N8" s="239"/>
      <c r="O8" s="239"/>
      <c r="P8" s="239"/>
      <c r="Q8" s="239"/>
      <c r="R8" s="239"/>
      <c r="S8" s="239"/>
      <c r="T8" s="240"/>
      <c r="U8" s="241"/>
      <c r="V8" s="241"/>
    </row>
    <row r="9" spans="1:91" ht="18" customHeight="1" thickBot="1" x14ac:dyDescent="0.25">
      <c r="A9" s="4"/>
      <c r="B9" s="5"/>
      <c r="C9" s="6"/>
      <c r="D9" s="6"/>
      <c r="E9" s="6"/>
      <c r="F9" s="6"/>
      <c r="G9" s="6"/>
      <c r="H9" s="6"/>
      <c r="I9" s="75" t="s">
        <v>35</v>
      </c>
      <c r="J9" s="79" t="s">
        <v>10</v>
      </c>
      <c r="K9" s="79" t="s">
        <v>8</v>
      </c>
      <c r="L9" s="79" t="s">
        <v>9</v>
      </c>
      <c r="M9" s="80" t="s">
        <v>11</v>
      </c>
      <c r="N9" s="7"/>
      <c r="O9" s="8"/>
      <c r="P9" s="8"/>
      <c r="Q9" s="8"/>
      <c r="R9" s="84" t="s">
        <v>67</v>
      </c>
      <c r="S9" s="84" t="s">
        <v>81</v>
      </c>
      <c r="T9" s="76" t="s">
        <v>87</v>
      </c>
      <c r="U9" s="26"/>
      <c r="V9" s="1"/>
    </row>
    <row r="10" spans="1:91" ht="12.75" customHeight="1" x14ac:dyDescent="0.2">
      <c r="A10" s="1"/>
      <c r="B10" s="271">
        <v>1</v>
      </c>
      <c r="C10" s="272"/>
      <c r="D10" s="272"/>
      <c r="E10" s="272"/>
      <c r="F10" s="272"/>
      <c r="G10" s="272"/>
      <c r="H10" s="272"/>
      <c r="I10" s="273"/>
      <c r="J10" s="9">
        <v>3</v>
      </c>
      <c r="K10" s="9">
        <v>4</v>
      </c>
      <c r="L10" s="9">
        <v>5</v>
      </c>
      <c r="M10" s="9">
        <v>6</v>
      </c>
      <c r="N10" s="9">
        <v>8</v>
      </c>
      <c r="O10" s="9">
        <v>9</v>
      </c>
      <c r="P10" s="9">
        <v>10</v>
      </c>
      <c r="Q10" s="9">
        <v>11</v>
      </c>
      <c r="R10" s="9">
        <v>7</v>
      </c>
      <c r="S10" s="9">
        <v>8</v>
      </c>
      <c r="T10" s="93" t="s">
        <v>18</v>
      </c>
      <c r="U10" s="26" t="s">
        <v>0</v>
      </c>
      <c r="V10" s="1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Y10" s="37"/>
    </row>
    <row r="11" spans="1:91" s="138" customFormat="1" ht="36" customHeight="1" x14ac:dyDescent="0.2">
      <c r="A11" s="132"/>
      <c r="B11" s="274" t="s">
        <v>62</v>
      </c>
      <c r="C11" s="274"/>
      <c r="D11" s="274"/>
      <c r="E11" s="274"/>
      <c r="F11" s="274"/>
      <c r="G11" s="274"/>
      <c r="H11" s="274"/>
      <c r="I11" s="275"/>
      <c r="J11" s="71">
        <v>1700000000</v>
      </c>
      <c r="K11" s="71"/>
      <c r="L11" s="185"/>
      <c r="M11" s="130"/>
      <c r="N11" s="131">
        <v>139300</v>
      </c>
      <c r="O11" s="131">
        <v>174000</v>
      </c>
      <c r="P11" s="131">
        <v>191400</v>
      </c>
      <c r="Q11" s="131">
        <v>143300</v>
      </c>
      <c r="R11" s="131">
        <f>SUM(R19+R25+R31+R35+R39+R49+R57+R12+R16)</f>
        <v>4555339</v>
      </c>
      <c r="S11" s="131">
        <f>SUM(S19+S25+S31+S35+S39+S49+S57+S12)</f>
        <v>4122635</v>
      </c>
      <c r="T11" s="109">
        <f>SUM(T19+T25+T31+T35+T39+T49+T57+T12)</f>
        <v>4392394</v>
      </c>
      <c r="U11" s="133" t="s">
        <v>0</v>
      </c>
      <c r="V11" s="134"/>
      <c r="W11" s="135"/>
      <c r="X11" s="136"/>
      <c r="Y11" s="136"/>
      <c r="Z11" s="136"/>
      <c r="AA11" s="136"/>
      <c r="AB11" s="136"/>
      <c r="AC11" s="136"/>
      <c r="AD11" s="136"/>
      <c r="AE11" s="136"/>
      <c r="AF11" s="136"/>
      <c r="AG11" s="136"/>
      <c r="AH11" s="136"/>
      <c r="AI11" s="136"/>
      <c r="AJ11" s="136"/>
      <c r="AK11" s="136"/>
      <c r="AL11" s="136"/>
      <c r="AM11" s="136"/>
      <c r="AN11" s="136"/>
      <c r="AO11" s="136"/>
      <c r="AP11" s="136"/>
      <c r="AQ11" s="136"/>
      <c r="AR11" s="136"/>
      <c r="AS11" s="136"/>
      <c r="AT11" s="136"/>
      <c r="AU11" s="136"/>
      <c r="AV11" s="136"/>
      <c r="AW11" s="136"/>
      <c r="AX11" s="136"/>
      <c r="AY11" s="136"/>
      <c r="AZ11" s="136"/>
      <c r="BA11" s="136"/>
      <c r="BB11" s="136"/>
      <c r="BC11" s="136"/>
      <c r="BD11" s="136"/>
      <c r="BE11" s="136"/>
      <c r="BF11" s="136"/>
      <c r="BG11" s="136"/>
      <c r="BH11" s="136"/>
      <c r="BI11" s="136"/>
      <c r="BJ11" s="136"/>
      <c r="BK11" s="136"/>
      <c r="BL11" s="136"/>
      <c r="BM11" s="136"/>
      <c r="BN11" s="136"/>
      <c r="BO11" s="136"/>
      <c r="BP11" s="136"/>
      <c r="BQ11" s="136"/>
      <c r="BR11" s="136"/>
      <c r="BS11" s="136"/>
      <c r="BT11" s="136"/>
      <c r="BU11" s="136"/>
      <c r="BV11" s="136"/>
      <c r="BW11" s="136"/>
      <c r="BX11" s="136"/>
      <c r="BY11" s="136"/>
      <c r="BZ11" s="136"/>
      <c r="CA11" s="136"/>
      <c r="CB11" s="136"/>
      <c r="CC11" s="136"/>
      <c r="CD11" s="136"/>
      <c r="CE11" s="136"/>
      <c r="CF11" s="136"/>
      <c r="CG11" s="136"/>
      <c r="CH11" s="136"/>
      <c r="CI11" s="136"/>
      <c r="CJ11" s="136"/>
      <c r="CK11" s="136"/>
      <c r="CL11" s="136"/>
      <c r="CM11" s="137"/>
    </row>
    <row r="12" spans="1:91" s="148" customFormat="1" ht="16.149999999999999" customHeight="1" x14ac:dyDescent="0.15">
      <c r="A12" s="141"/>
      <c r="B12" s="260" t="s">
        <v>68</v>
      </c>
      <c r="C12" s="261"/>
      <c r="D12" s="261"/>
      <c r="E12" s="261"/>
      <c r="F12" s="261"/>
      <c r="G12" s="261"/>
      <c r="H12" s="261"/>
      <c r="I12" s="262"/>
      <c r="J12" s="142">
        <v>1710000000</v>
      </c>
      <c r="K12" s="143"/>
      <c r="L12" s="186"/>
      <c r="M12" s="144"/>
      <c r="N12" s="145"/>
      <c r="O12" s="145"/>
      <c r="P12" s="145"/>
      <c r="Q12" s="145"/>
      <c r="R12" s="57">
        <f>SUM(R15+R18)</f>
        <v>0</v>
      </c>
      <c r="S12" s="58">
        <f>SUM(S15+S18)</f>
        <v>0</v>
      </c>
      <c r="T12" s="146">
        <f>SUM(T15+T18)</f>
        <v>363000</v>
      </c>
      <c r="U12" s="105"/>
      <c r="V12" s="147"/>
    </row>
    <row r="13" spans="1:91" s="222" customFormat="1" ht="25.9" customHeight="1" x14ac:dyDescent="0.2">
      <c r="A13" s="214"/>
      <c r="B13" s="263" t="s">
        <v>69</v>
      </c>
      <c r="C13" s="284"/>
      <c r="D13" s="284"/>
      <c r="E13" s="284"/>
      <c r="F13" s="284"/>
      <c r="G13" s="284"/>
      <c r="H13" s="284"/>
      <c r="I13" s="285"/>
      <c r="J13" s="215">
        <v>1710100000</v>
      </c>
      <c r="K13" s="216"/>
      <c r="L13" s="217"/>
      <c r="M13" s="218"/>
      <c r="N13" s="219"/>
      <c r="O13" s="219"/>
      <c r="P13" s="219"/>
      <c r="Q13" s="219"/>
      <c r="R13" s="13">
        <f>SUM(R15)</f>
        <v>0</v>
      </c>
      <c r="S13" s="14">
        <f>SUM(S15)</f>
        <v>0</v>
      </c>
      <c r="T13" s="220">
        <f>SUM(T15)</f>
        <v>0</v>
      </c>
      <c r="U13" s="19"/>
      <c r="V13" s="221"/>
    </row>
    <row r="14" spans="1:91" s="222" customFormat="1" ht="17.45" customHeight="1" x14ac:dyDescent="0.2">
      <c r="A14" s="214"/>
      <c r="B14" s="263" t="s">
        <v>73</v>
      </c>
      <c r="C14" s="252"/>
      <c r="D14" s="252"/>
      <c r="E14" s="252"/>
      <c r="F14" s="252"/>
      <c r="G14" s="252"/>
      <c r="H14" s="252"/>
      <c r="I14" s="253"/>
      <c r="J14" s="223" t="s">
        <v>70</v>
      </c>
      <c r="K14" s="216"/>
      <c r="L14" s="217"/>
      <c r="M14" s="218"/>
      <c r="N14" s="219"/>
      <c r="O14" s="219"/>
      <c r="P14" s="219"/>
      <c r="Q14" s="219"/>
      <c r="R14" s="13">
        <f>SUM(R15)</f>
        <v>0</v>
      </c>
      <c r="S14" s="14">
        <f>SUM(S15)</f>
        <v>0</v>
      </c>
      <c r="T14" s="220">
        <f>SUM(T15)</f>
        <v>0</v>
      </c>
      <c r="U14" s="19"/>
      <c r="V14" s="221"/>
    </row>
    <row r="15" spans="1:91" s="227" customFormat="1" ht="23.45" customHeight="1" x14ac:dyDescent="0.2">
      <c r="A15" s="225"/>
      <c r="B15" s="254" t="s">
        <v>16</v>
      </c>
      <c r="C15" s="264"/>
      <c r="D15" s="264"/>
      <c r="E15" s="264"/>
      <c r="F15" s="264"/>
      <c r="G15" s="264"/>
      <c r="H15" s="264"/>
      <c r="I15" s="265"/>
      <c r="J15" s="224" t="s">
        <v>70</v>
      </c>
      <c r="K15" s="206">
        <v>4</v>
      </c>
      <c r="L15" s="173" t="s">
        <v>72</v>
      </c>
      <c r="M15" s="207">
        <v>240</v>
      </c>
      <c r="N15" s="208"/>
      <c r="O15" s="208"/>
      <c r="P15" s="208"/>
      <c r="Q15" s="208"/>
      <c r="R15" s="149"/>
      <c r="S15" s="150"/>
      <c r="T15" s="209"/>
      <c r="U15" s="151"/>
      <c r="V15" s="226"/>
    </row>
    <row r="16" spans="1:91" s="222" customFormat="1" ht="22.15" customHeight="1" x14ac:dyDescent="0.2">
      <c r="A16" s="214"/>
      <c r="B16" s="254" t="s">
        <v>74</v>
      </c>
      <c r="C16" s="255"/>
      <c r="D16" s="255"/>
      <c r="E16" s="255"/>
      <c r="F16" s="255"/>
      <c r="G16" s="255"/>
      <c r="H16" s="255"/>
      <c r="I16" s="256"/>
      <c r="J16" s="223">
        <v>1710300000</v>
      </c>
      <c r="K16" s="216"/>
      <c r="L16" s="217"/>
      <c r="M16" s="218"/>
      <c r="N16" s="219"/>
      <c r="O16" s="219"/>
      <c r="P16" s="219"/>
      <c r="Q16" s="219"/>
      <c r="R16" s="13">
        <f>SUM(R18)</f>
        <v>0</v>
      </c>
      <c r="S16" s="13">
        <f>SUM(S18)</f>
        <v>0</v>
      </c>
      <c r="T16" s="13">
        <f>SUM(T18)</f>
        <v>363000</v>
      </c>
      <c r="U16" s="19"/>
      <c r="V16" s="221"/>
    </row>
    <row r="17" spans="1:22" s="222" customFormat="1" ht="43.9" customHeight="1" x14ac:dyDescent="0.2">
      <c r="A17" s="214"/>
      <c r="B17" s="263" t="s">
        <v>75</v>
      </c>
      <c r="C17" s="252"/>
      <c r="D17" s="252"/>
      <c r="E17" s="252"/>
      <c r="F17" s="252"/>
      <c r="G17" s="252"/>
      <c r="H17" s="252"/>
      <c r="I17" s="253"/>
      <c r="J17" s="223" t="s">
        <v>71</v>
      </c>
      <c r="K17" s="216"/>
      <c r="L17" s="217"/>
      <c r="M17" s="218"/>
      <c r="N17" s="219"/>
      <c r="O17" s="219"/>
      <c r="P17" s="219"/>
      <c r="Q17" s="219"/>
      <c r="R17" s="242">
        <f>SUM(R18)</f>
        <v>0</v>
      </c>
      <c r="S17" s="14">
        <f>SUM(S18)</f>
        <v>0</v>
      </c>
      <c r="T17" s="13">
        <f>SUM(T18)</f>
        <v>363000</v>
      </c>
      <c r="U17" s="19"/>
      <c r="V17" s="221"/>
    </row>
    <row r="18" spans="1:22" s="227" customFormat="1" ht="19.899999999999999" customHeight="1" x14ac:dyDescent="0.2">
      <c r="A18" s="225"/>
      <c r="B18" s="254" t="s">
        <v>16</v>
      </c>
      <c r="C18" s="264"/>
      <c r="D18" s="264"/>
      <c r="E18" s="264"/>
      <c r="F18" s="264"/>
      <c r="G18" s="264"/>
      <c r="H18" s="264"/>
      <c r="I18" s="265"/>
      <c r="J18" s="224" t="s">
        <v>71</v>
      </c>
      <c r="K18" s="206">
        <v>4</v>
      </c>
      <c r="L18" s="173" t="s">
        <v>72</v>
      </c>
      <c r="M18" s="207">
        <v>240</v>
      </c>
      <c r="N18" s="208"/>
      <c r="O18" s="208"/>
      <c r="P18" s="208"/>
      <c r="Q18" s="208"/>
      <c r="R18" s="149">
        <v>0</v>
      </c>
      <c r="S18" s="150">
        <v>0</v>
      </c>
      <c r="T18" s="209">
        <v>363000</v>
      </c>
      <c r="U18" s="151"/>
      <c r="V18" s="226"/>
    </row>
    <row r="19" spans="1:22" s="148" customFormat="1" ht="21" customHeight="1" x14ac:dyDescent="0.15">
      <c r="A19" s="141"/>
      <c r="B19" s="247" t="s">
        <v>28</v>
      </c>
      <c r="C19" s="281"/>
      <c r="D19" s="281"/>
      <c r="E19" s="281"/>
      <c r="F19" s="281"/>
      <c r="G19" s="281"/>
      <c r="H19" s="281"/>
      <c r="I19" s="282"/>
      <c r="J19" s="142">
        <v>1720000000</v>
      </c>
      <c r="K19" s="143"/>
      <c r="L19" s="186"/>
      <c r="M19" s="144"/>
      <c r="N19" s="145"/>
      <c r="O19" s="145"/>
      <c r="P19" s="145"/>
      <c r="Q19" s="145"/>
      <c r="R19" s="57">
        <f>SUM(R20)</f>
        <v>15000</v>
      </c>
      <c r="S19" s="58">
        <f>SUM(S24)</f>
        <v>0</v>
      </c>
      <c r="T19" s="146">
        <f>SUM(T24)</f>
        <v>0</v>
      </c>
      <c r="U19" s="105"/>
      <c r="V19" s="147"/>
    </row>
    <row r="20" spans="1:22" s="136" customFormat="1" ht="26.25" customHeight="1" x14ac:dyDescent="0.2">
      <c r="A20" s="132"/>
      <c r="B20" s="251" t="s">
        <v>63</v>
      </c>
      <c r="C20" s="255"/>
      <c r="D20" s="255"/>
      <c r="E20" s="255"/>
      <c r="F20" s="255"/>
      <c r="G20" s="255"/>
      <c r="H20" s="255"/>
      <c r="I20" s="256"/>
      <c r="J20" s="152">
        <v>1720200000</v>
      </c>
      <c r="K20" s="153"/>
      <c r="L20" s="187"/>
      <c r="M20" s="69"/>
      <c r="N20" s="154"/>
      <c r="O20" s="154"/>
      <c r="P20" s="154"/>
      <c r="Q20" s="154"/>
      <c r="R20" s="155">
        <f>SUM(R22+R24)</f>
        <v>15000</v>
      </c>
      <c r="S20" s="70">
        <f>SUM(S24)</f>
        <v>0</v>
      </c>
      <c r="T20" s="156">
        <f>SUM(T24)</f>
        <v>0</v>
      </c>
      <c r="U20" s="139"/>
      <c r="V20" s="140"/>
    </row>
    <row r="21" spans="1:22" s="136" customFormat="1" ht="26.25" customHeight="1" x14ac:dyDescent="0.2">
      <c r="A21" s="132"/>
      <c r="B21" s="251" t="s">
        <v>64</v>
      </c>
      <c r="C21" s="255"/>
      <c r="D21" s="255"/>
      <c r="E21" s="255"/>
      <c r="F21" s="255"/>
      <c r="G21" s="255"/>
      <c r="H21" s="255"/>
      <c r="I21" s="256"/>
      <c r="J21" s="152">
        <v>1720290020</v>
      </c>
      <c r="K21" s="153"/>
      <c r="L21" s="187"/>
      <c r="M21" s="69"/>
      <c r="N21" s="154"/>
      <c r="O21" s="154"/>
      <c r="P21" s="154"/>
      <c r="Q21" s="154"/>
      <c r="R21" s="155">
        <f>SUM(R22)</f>
        <v>0</v>
      </c>
      <c r="S21" s="70"/>
      <c r="T21" s="156"/>
      <c r="U21" s="139"/>
      <c r="V21" s="140"/>
    </row>
    <row r="22" spans="1:22" s="213" customFormat="1" ht="26.25" customHeight="1" x14ac:dyDescent="0.2">
      <c r="A22" s="210"/>
      <c r="B22" s="254" t="s">
        <v>16</v>
      </c>
      <c r="C22" s="264"/>
      <c r="D22" s="264"/>
      <c r="E22" s="264"/>
      <c r="F22" s="264"/>
      <c r="G22" s="264"/>
      <c r="H22" s="264"/>
      <c r="I22" s="265"/>
      <c r="J22" s="157">
        <v>1720290020</v>
      </c>
      <c r="K22" s="158">
        <v>5</v>
      </c>
      <c r="L22" s="159" t="s">
        <v>5</v>
      </c>
      <c r="M22" s="160">
        <v>240</v>
      </c>
      <c r="N22" s="161"/>
      <c r="O22" s="161"/>
      <c r="P22" s="161"/>
      <c r="Q22" s="161"/>
      <c r="R22" s="162">
        <v>0</v>
      </c>
      <c r="S22" s="163"/>
      <c r="T22" s="164"/>
      <c r="U22" s="211"/>
      <c r="V22" s="212"/>
    </row>
    <row r="23" spans="1:22" s="136" customFormat="1" ht="15.75" customHeight="1" x14ac:dyDescent="0.2">
      <c r="A23" s="132"/>
      <c r="B23" s="251" t="s">
        <v>29</v>
      </c>
      <c r="C23" s="255"/>
      <c r="D23" s="255"/>
      <c r="E23" s="255"/>
      <c r="F23" s="255"/>
      <c r="G23" s="255"/>
      <c r="H23" s="255"/>
      <c r="I23" s="256"/>
      <c r="J23" s="152">
        <v>1720290110</v>
      </c>
      <c r="K23" s="153"/>
      <c r="L23" s="187"/>
      <c r="M23" s="69"/>
      <c r="N23" s="154"/>
      <c r="O23" s="154"/>
      <c r="P23" s="154"/>
      <c r="Q23" s="154"/>
      <c r="R23" s="155">
        <f>SUM(R24)</f>
        <v>15000</v>
      </c>
      <c r="S23" s="70">
        <f>SUM(S24)</f>
        <v>0</v>
      </c>
      <c r="T23" s="156">
        <f>SUM(T24)</f>
        <v>0</v>
      </c>
      <c r="U23" s="139"/>
      <c r="V23" s="140"/>
    </row>
    <row r="24" spans="1:22" s="136" customFormat="1" ht="24" customHeight="1" x14ac:dyDescent="0.2">
      <c r="A24" s="132"/>
      <c r="B24" s="254" t="s">
        <v>16</v>
      </c>
      <c r="C24" s="264"/>
      <c r="D24" s="264"/>
      <c r="E24" s="264"/>
      <c r="F24" s="264"/>
      <c r="G24" s="264"/>
      <c r="H24" s="264"/>
      <c r="I24" s="265"/>
      <c r="J24" s="157">
        <v>1720290110</v>
      </c>
      <c r="K24" s="158">
        <v>5</v>
      </c>
      <c r="L24" s="159" t="s">
        <v>5</v>
      </c>
      <c r="M24" s="160">
        <v>240</v>
      </c>
      <c r="N24" s="161"/>
      <c r="O24" s="161"/>
      <c r="P24" s="161"/>
      <c r="Q24" s="161"/>
      <c r="R24" s="162">
        <v>15000</v>
      </c>
      <c r="S24" s="163">
        <v>0</v>
      </c>
      <c r="T24" s="164">
        <v>0</v>
      </c>
      <c r="U24" s="139"/>
      <c r="V24" s="140"/>
    </row>
    <row r="25" spans="1:22" s="129" customFormat="1" ht="27.75" customHeight="1" x14ac:dyDescent="0.2">
      <c r="A25" s="127"/>
      <c r="B25" s="286" t="s">
        <v>19</v>
      </c>
      <c r="C25" s="281"/>
      <c r="D25" s="281"/>
      <c r="E25" s="281"/>
      <c r="F25" s="281"/>
      <c r="G25" s="281"/>
      <c r="H25" s="281"/>
      <c r="I25" s="282"/>
      <c r="J25" s="96" t="s">
        <v>38</v>
      </c>
      <c r="K25" s="97"/>
      <c r="L25" s="96"/>
      <c r="M25" s="128"/>
      <c r="N25" s="98"/>
      <c r="O25" s="98"/>
      <c r="P25" s="98"/>
      <c r="Q25" s="98"/>
      <c r="R25" s="110">
        <f>SUM(R28)</f>
        <v>650000</v>
      </c>
      <c r="S25" s="111">
        <f>SUM(S28)</f>
        <v>657930</v>
      </c>
      <c r="T25" s="112">
        <f>SUM(T26)</f>
        <v>665040</v>
      </c>
    </row>
    <row r="26" spans="1:22" s="23" customFormat="1" ht="36" customHeight="1" x14ac:dyDescent="0.2">
      <c r="A26" s="21"/>
      <c r="B26" s="287" t="s">
        <v>20</v>
      </c>
      <c r="C26" s="284"/>
      <c r="D26" s="284"/>
      <c r="E26" s="284"/>
      <c r="F26" s="284"/>
      <c r="G26" s="284"/>
      <c r="H26" s="284"/>
      <c r="I26" s="285"/>
      <c r="J26" s="25" t="s">
        <v>37</v>
      </c>
      <c r="K26" s="24"/>
      <c r="L26" s="25"/>
      <c r="M26" s="38"/>
      <c r="N26" s="22"/>
      <c r="O26" s="22"/>
      <c r="P26" s="22"/>
      <c r="Q26" s="22"/>
      <c r="R26" s="113">
        <f>SUM(R28)</f>
        <v>650000</v>
      </c>
      <c r="S26" s="114">
        <f>SUM(S28)</f>
        <v>657930</v>
      </c>
      <c r="T26" s="115">
        <f>SUM(T28+T30)</f>
        <v>665040</v>
      </c>
    </row>
    <row r="27" spans="1:22" s="23" customFormat="1" ht="15.75" customHeight="1" x14ac:dyDescent="0.2">
      <c r="A27" s="21"/>
      <c r="B27" s="263" t="s">
        <v>36</v>
      </c>
      <c r="C27" s="289"/>
      <c r="D27" s="289"/>
      <c r="E27" s="289"/>
      <c r="F27" s="289"/>
      <c r="G27" s="289"/>
      <c r="H27" s="289"/>
      <c r="I27" s="290"/>
      <c r="J27" s="39" t="s">
        <v>21</v>
      </c>
      <c r="K27" s="25"/>
      <c r="L27" s="25"/>
      <c r="M27" s="38"/>
      <c r="N27" s="60"/>
      <c r="O27" s="60"/>
      <c r="P27" s="60"/>
      <c r="Q27" s="60"/>
      <c r="R27" s="113">
        <f>SUM(R28)</f>
        <v>650000</v>
      </c>
      <c r="S27" s="114">
        <f>SUM(S28)</f>
        <v>657930</v>
      </c>
      <c r="T27" s="116">
        <f>SUM(T28)</f>
        <v>665040</v>
      </c>
    </row>
    <row r="28" spans="1:22" s="23" customFormat="1" ht="26.25" customHeight="1" x14ac:dyDescent="0.2">
      <c r="A28" s="21"/>
      <c r="B28" s="276" t="s">
        <v>16</v>
      </c>
      <c r="C28" s="277"/>
      <c r="D28" s="277"/>
      <c r="E28" s="277"/>
      <c r="F28" s="277"/>
      <c r="G28" s="277"/>
      <c r="H28" s="277"/>
      <c r="I28" s="278"/>
      <c r="J28" s="39" t="s">
        <v>21</v>
      </c>
      <c r="K28" s="39" t="s">
        <v>4</v>
      </c>
      <c r="L28" s="39" t="s">
        <v>39</v>
      </c>
      <c r="M28" s="40" t="s">
        <v>40</v>
      </c>
      <c r="N28" s="41"/>
      <c r="O28" s="41"/>
      <c r="P28" s="41"/>
      <c r="Q28" s="41"/>
      <c r="R28" s="117">
        <v>650000</v>
      </c>
      <c r="S28" s="118">
        <v>657930</v>
      </c>
      <c r="T28" s="117">
        <v>665040</v>
      </c>
    </row>
    <row r="29" spans="1:22" s="23" customFormat="1" ht="26.25" customHeight="1" x14ac:dyDescent="0.2">
      <c r="A29" s="21"/>
      <c r="B29" s="291" t="s">
        <v>79</v>
      </c>
      <c r="C29" s="255"/>
      <c r="D29" s="255"/>
      <c r="E29" s="255"/>
      <c r="F29" s="255"/>
      <c r="G29" s="255"/>
      <c r="H29" s="255"/>
      <c r="I29" s="256"/>
      <c r="J29" s="39" t="s">
        <v>80</v>
      </c>
      <c r="K29" s="39"/>
      <c r="L29" s="39"/>
      <c r="M29" s="40"/>
      <c r="N29" s="41"/>
      <c r="O29" s="41"/>
      <c r="P29" s="41"/>
      <c r="Q29" s="41"/>
      <c r="R29" s="165"/>
      <c r="S29" s="118"/>
      <c r="T29" s="117">
        <v>0</v>
      </c>
    </row>
    <row r="30" spans="1:22" s="23" customFormat="1" ht="26.25" customHeight="1" x14ac:dyDescent="0.2">
      <c r="A30" s="21"/>
      <c r="B30" s="276" t="s">
        <v>16</v>
      </c>
      <c r="C30" s="277"/>
      <c r="D30" s="277"/>
      <c r="E30" s="277"/>
      <c r="F30" s="277"/>
      <c r="G30" s="277"/>
      <c r="H30" s="277"/>
      <c r="I30" s="278"/>
      <c r="J30" s="39" t="s">
        <v>80</v>
      </c>
      <c r="K30" s="39" t="s">
        <v>4</v>
      </c>
      <c r="L30" s="39" t="s">
        <v>39</v>
      </c>
      <c r="M30" s="40" t="s">
        <v>40</v>
      </c>
      <c r="N30" s="41"/>
      <c r="O30" s="41"/>
      <c r="P30" s="41"/>
      <c r="Q30" s="41"/>
      <c r="R30" s="165"/>
      <c r="S30" s="118"/>
      <c r="T30" s="117">
        <v>0</v>
      </c>
    </row>
    <row r="31" spans="1:22" s="129" customFormat="1" ht="16.5" customHeight="1" x14ac:dyDescent="0.2">
      <c r="A31" s="127"/>
      <c r="B31" s="247" t="s">
        <v>31</v>
      </c>
      <c r="C31" s="279"/>
      <c r="D31" s="279"/>
      <c r="E31" s="279"/>
      <c r="F31" s="279"/>
      <c r="G31" s="279"/>
      <c r="H31" s="279"/>
      <c r="I31" s="280"/>
      <c r="J31" s="166" t="s">
        <v>44</v>
      </c>
      <c r="K31" s="166"/>
      <c r="L31" s="166"/>
      <c r="M31" s="96"/>
      <c r="N31" s="97"/>
      <c r="O31" s="97"/>
      <c r="P31" s="97"/>
      <c r="Q31" s="97"/>
      <c r="R31" s="167">
        <f t="shared" ref="R31:T33" si="0">SUM(R32)</f>
        <v>395800</v>
      </c>
      <c r="S31" s="169">
        <f t="shared" si="0"/>
        <v>395800</v>
      </c>
      <c r="T31" s="168">
        <f t="shared" si="0"/>
        <v>395800</v>
      </c>
    </row>
    <row r="32" spans="1:22" s="23" customFormat="1" ht="26.25" customHeight="1" x14ac:dyDescent="0.2">
      <c r="A32" s="21"/>
      <c r="B32" s="263" t="s">
        <v>30</v>
      </c>
      <c r="C32" s="252"/>
      <c r="D32" s="252"/>
      <c r="E32" s="252"/>
      <c r="F32" s="252"/>
      <c r="G32" s="252"/>
      <c r="H32" s="252"/>
      <c r="I32" s="253"/>
      <c r="J32" s="39" t="s">
        <v>43</v>
      </c>
      <c r="K32" s="39"/>
      <c r="L32" s="39"/>
      <c r="M32" s="40"/>
      <c r="N32" s="41"/>
      <c r="O32" s="41"/>
      <c r="P32" s="41"/>
      <c r="Q32" s="41"/>
      <c r="R32" s="171">
        <f t="shared" si="0"/>
        <v>395800</v>
      </c>
      <c r="S32" s="172">
        <f t="shared" si="0"/>
        <v>395800</v>
      </c>
      <c r="T32" s="115">
        <f t="shared" si="0"/>
        <v>395800</v>
      </c>
    </row>
    <row r="33" spans="1:20" s="23" customFormat="1" ht="45.75" customHeight="1" x14ac:dyDescent="0.2">
      <c r="A33" s="21"/>
      <c r="B33" s="263" t="s">
        <v>12</v>
      </c>
      <c r="C33" s="255"/>
      <c r="D33" s="255"/>
      <c r="E33" s="255"/>
      <c r="F33" s="255"/>
      <c r="G33" s="255"/>
      <c r="H33" s="255"/>
      <c r="I33" s="256"/>
      <c r="J33" s="39" t="s">
        <v>60</v>
      </c>
      <c r="K33" s="39"/>
      <c r="L33" s="39"/>
      <c r="M33" s="40"/>
      <c r="N33" s="41"/>
      <c r="O33" s="41"/>
      <c r="P33" s="41"/>
      <c r="Q33" s="41"/>
      <c r="R33" s="171">
        <f t="shared" si="0"/>
        <v>395800</v>
      </c>
      <c r="S33" s="172">
        <f t="shared" si="0"/>
        <v>395800</v>
      </c>
      <c r="T33" s="115">
        <f t="shared" si="0"/>
        <v>395800</v>
      </c>
    </row>
    <row r="34" spans="1:20" s="23" customFormat="1" ht="15" customHeight="1" x14ac:dyDescent="0.2">
      <c r="A34" s="21"/>
      <c r="B34" s="254" t="s">
        <v>7</v>
      </c>
      <c r="C34" s="255"/>
      <c r="D34" s="255"/>
      <c r="E34" s="255"/>
      <c r="F34" s="255"/>
      <c r="G34" s="255"/>
      <c r="H34" s="255"/>
      <c r="I34" s="256"/>
      <c r="J34" s="39" t="s">
        <v>60</v>
      </c>
      <c r="K34" s="40" t="s">
        <v>41</v>
      </c>
      <c r="L34" s="39" t="s">
        <v>3</v>
      </c>
      <c r="M34" s="40" t="s">
        <v>42</v>
      </c>
      <c r="N34" s="41"/>
      <c r="O34" s="41"/>
      <c r="P34" s="41"/>
      <c r="Q34" s="41"/>
      <c r="R34" s="171">
        <v>395800</v>
      </c>
      <c r="S34" s="172">
        <v>395800</v>
      </c>
      <c r="T34" s="115">
        <v>395800</v>
      </c>
    </row>
    <row r="35" spans="1:20" s="129" customFormat="1" ht="21.75" customHeight="1" x14ac:dyDescent="0.2">
      <c r="A35" s="127"/>
      <c r="B35" s="247" t="s">
        <v>58</v>
      </c>
      <c r="C35" s="279"/>
      <c r="D35" s="279"/>
      <c r="E35" s="279"/>
      <c r="F35" s="279"/>
      <c r="G35" s="279"/>
      <c r="H35" s="279"/>
      <c r="I35" s="280"/>
      <c r="J35" s="166" t="s">
        <v>45</v>
      </c>
      <c r="K35" s="166"/>
      <c r="L35" s="166"/>
      <c r="M35" s="96"/>
      <c r="N35" s="97"/>
      <c r="O35" s="97"/>
      <c r="P35" s="97"/>
      <c r="Q35" s="97"/>
      <c r="R35" s="167">
        <f>SUM(R38)</f>
        <v>240000</v>
      </c>
      <c r="S35" s="169">
        <f>SUM(S38)</f>
        <v>146905</v>
      </c>
      <c r="T35" s="168">
        <f>SUM(T38)</f>
        <v>150000</v>
      </c>
    </row>
    <row r="36" spans="1:20" s="23" customFormat="1" ht="25.5" customHeight="1" x14ac:dyDescent="0.2">
      <c r="A36" s="21"/>
      <c r="B36" s="254" t="s">
        <v>59</v>
      </c>
      <c r="C36" s="255"/>
      <c r="D36" s="255"/>
      <c r="E36" s="255"/>
      <c r="F36" s="255"/>
      <c r="G36" s="255"/>
      <c r="H36" s="255"/>
      <c r="I36" s="256"/>
      <c r="J36" s="39" t="s">
        <v>46</v>
      </c>
      <c r="K36" s="39"/>
      <c r="L36" s="39"/>
      <c r="M36" s="40"/>
      <c r="N36" s="41"/>
      <c r="O36" s="41"/>
      <c r="P36" s="41"/>
      <c r="Q36" s="41"/>
      <c r="R36" s="171">
        <f>SUM(R38)</f>
        <v>240000</v>
      </c>
      <c r="S36" s="172">
        <f>SUM(S38)</f>
        <v>146905</v>
      </c>
      <c r="T36" s="115">
        <f>SUM(T38)</f>
        <v>150000</v>
      </c>
    </row>
    <row r="37" spans="1:20" s="23" customFormat="1" ht="14.25" customHeight="1" x14ac:dyDescent="0.2">
      <c r="A37" s="21"/>
      <c r="B37" s="251" t="s">
        <v>13</v>
      </c>
      <c r="C37" s="252"/>
      <c r="D37" s="252"/>
      <c r="E37" s="252"/>
      <c r="F37" s="252"/>
      <c r="G37" s="252"/>
      <c r="H37" s="252"/>
      <c r="I37" s="253"/>
      <c r="J37" s="39" t="s">
        <v>47</v>
      </c>
      <c r="K37" s="39"/>
      <c r="L37" s="39"/>
      <c r="M37" s="40"/>
      <c r="N37" s="41"/>
      <c r="O37" s="41"/>
      <c r="P37" s="41"/>
      <c r="Q37" s="41"/>
      <c r="R37" s="171">
        <f>SUM(R38)</f>
        <v>240000</v>
      </c>
      <c r="S37" s="172">
        <f>SUM(S38)</f>
        <v>146905</v>
      </c>
      <c r="T37" s="115">
        <f>SUM(T38)</f>
        <v>150000</v>
      </c>
    </row>
    <row r="38" spans="1:20" s="23" customFormat="1" ht="24.75" customHeight="1" x14ac:dyDescent="0.2">
      <c r="A38" s="21"/>
      <c r="B38" s="292" t="s">
        <v>16</v>
      </c>
      <c r="C38" s="255"/>
      <c r="D38" s="255"/>
      <c r="E38" s="255"/>
      <c r="F38" s="255"/>
      <c r="G38" s="255"/>
      <c r="H38" s="255"/>
      <c r="I38" s="256"/>
      <c r="J38" s="39" t="s">
        <v>47</v>
      </c>
      <c r="K38" s="39" t="s">
        <v>48</v>
      </c>
      <c r="L38" s="39" t="s">
        <v>49</v>
      </c>
      <c r="M38" s="40" t="s">
        <v>40</v>
      </c>
      <c r="N38" s="41"/>
      <c r="O38" s="41"/>
      <c r="P38" s="41"/>
      <c r="Q38" s="41"/>
      <c r="R38" s="165">
        <v>240000</v>
      </c>
      <c r="S38" s="170">
        <v>146905</v>
      </c>
      <c r="T38" s="117">
        <v>150000</v>
      </c>
    </row>
    <row r="39" spans="1:20" s="129" customFormat="1" ht="19.5" customHeight="1" x14ac:dyDescent="0.2">
      <c r="A39" s="127"/>
      <c r="B39" s="247" t="s">
        <v>32</v>
      </c>
      <c r="C39" s="279"/>
      <c r="D39" s="279"/>
      <c r="E39" s="279"/>
      <c r="F39" s="279"/>
      <c r="G39" s="279"/>
      <c r="H39" s="279"/>
      <c r="I39" s="280"/>
      <c r="J39" s="166" t="s">
        <v>51</v>
      </c>
      <c r="K39" s="166"/>
      <c r="L39" s="166"/>
      <c r="M39" s="96"/>
      <c r="N39" s="97"/>
      <c r="O39" s="97"/>
      <c r="P39" s="97"/>
      <c r="Q39" s="97"/>
      <c r="R39" s="167">
        <f>SUM(R40)</f>
        <v>636084</v>
      </c>
      <c r="S39" s="169">
        <f>SUM(S40)</f>
        <v>300000</v>
      </c>
      <c r="T39" s="168">
        <f>SUM(T40+T48)</f>
        <v>192721</v>
      </c>
    </row>
    <row r="40" spans="1:20" s="23" customFormat="1" ht="24.75" customHeight="1" x14ac:dyDescent="0.2">
      <c r="A40" s="21"/>
      <c r="B40" s="263" t="s">
        <v>33</v>
      </c>
      <c r="C40" s="289"/>
      <c r="D40" s="289"/>
      <c r="E40" s="289"/>
      <c r="F40" s="289"/>
      <c r="G40" s="289"/>
      <c r="H40" s="289"/>
      <c r="I40" s="290"/>
      <c r="J40" s="39" t="s">
        <v>52</v>
      </c>
      <c r="K40" s="39"/>
      <c r="L40" s="39"/>
      <c r="M40" s="40"/>
      <c r="N40" s="41"/>
      <c r="O40" s="41"/>
      <c r="P40" s="41"/>
      <c r="Q40" s="41"/>
      <c r="R40" s="171">
        <f>SUM(R43+R45+R41)</f>
        <v>636084</v>
      </c>
      <c r="S40" s="172">
        <f>SUM(S43+S45)</f>
        <v>300000</v>
      </c>
      <c r="T40" s="115">
        <f>SUM(T43+T45)</f>
        <v>192721</v>
      </c>
    </row>
    <row r="41" spans="1:20" s="23" customFormat="1" ht="24.75" customHeight="1" x14ac:dyDescent="0.2">
      <c r="A41" s="21"/>
      <c r="B41" s="263" t="s">
        <v>65</v>
      </c>
      <c r="C41" s="255"/>
      <c r="D41" s="255"/>
      <c r="E41" s="255"/>
      <c r="F41" s="255"/>
      <c r="G41" s="255"/>
      <c r="H41" s="255"/>
      <c r="I41" s="256"/>
      <c r="J41" s="39" t="s">
        <v>66</v>
      </c>
      <c r="K41" s="39"/>
      <c r="L41" s="39"/>
      <c r="M41" s="40"/>
      <c r="N41" s="41"/>
      <c r="O41" s="41"/>
      <c r="P41" s="41"/>
      <c r="Q41" s="41"/>
      <c r="R41" s="171">
        <f>SUM(R42)</f>
        <v>50000</v>
      </c>
      <c r="S41" s="172"/>
      <c r="T41" s="115"/>
    </row>
    <row r="42" spans="1:20" s="23" customFormat="1" ht="24.75" customHeight="1" x14ac:dyDescent="0.2">
      <c r="A42" s="21"/>
      <c r="B42" s="283" t="s">
        <v>16</v>
      </c>
      <c r="C42" s="252"/>
      <c r="D42" s="252"/>
      <c r="E42" s="252"/>
      <c r="F42" s="252"/>
      <c r="G42" s="252"/>
      <c r="H42" s="252"/>
      <c r="I42" s="253"/>
      <c r="J42" s="39" t="s">
        <v>66</v>
      </c>
      <c r="K42" s="39" t="s">
        <v>50</v>
      </c>
      <c r="L42" s="39" t="s">
        <v>48</v>
      </c>
      <c r="M42" s="40" t="s">
        <v>40</v>
      </c>
      <c r="N42" s="41"/>
      <c r="O42" s="41"/>
      <c r="P42" s="41"/>
      <c r="Q42" s="41"/>
      <c r="R42" s="171">
        <v>50000</v>
      </c>
      <c r="S42" s="172"/>
      <c r="T42" s="115"/>
    </row>
    <row r="43" spans="1:20" s="23" customFormat="1" ht="18" customHeight="1" x14ac:dyDescent="0.2">
      <c r="A43" s="21"/>
      <c r="B43" s="263" t="s">
        <v>34</v>
      </c>
      <c r="C43" s="255"/>
      <c r="D43" s="255"/>
      <c r="E43" s="255"/>
      <c r="F43" s="255"/>
      <c r="G43" s="255"/>
      <c r="H43" s="255"/>
      <c r="I43" s="256"/>
      <c r="J43" s="39" t="s">
        <v>53</v>
      </c>
      <c r="K43" s="39"/>
      <c r="L43" s="39"/>
      <c r="M43" s="40"/>
      <c r="N43" s="41"/>
      <c r="O43" s="41"/>
      <c r="P43" s="41"/>
      <c r="Q43" s="41"/>
      <c r="R43" s="171">
        <f>SUM(R44)</f>
        <v>100000</v>
      </c>
      <c r="S43" s="172">
        <f>SUM(S44)</f>
        <v>50000</v>
      </c>
      <c r="T43" s="115">
        <f>SUM(T44)</f>
        <v>0</v>
      </c>
    </row>
    <row r="44" spans="1:20" s="23" customFormat="1" ht="24.75" customHeight="1" x14ac:dyDescent="0.2">
      <c r="A44" s="21"/>
      <c r="B44" s="297" t="s">
        <v>16</v>
      </c>
      <c r="C44" s="255"/>
      <c r="D44" s="255"/>
      <c r="E44" s="255"/>
      <c r="F44" s="255"/>
      <c r="G44" s="255"/>
      <c r="H44" s="255"/>
      <c r="I44" s="256"/>
      <c r="J44" s="39" t="s">
        <v>53</v>
      </c>
      <c r="K44" s="39" t="s">
        <v>50</v>
      </c>
      <c r="L44" s="39" t="s">
        <v>48</v>
      </c>
      <c r="M44" s="40" t="s">
        <v>40</v>
      </c>
      <c r="N44" s="41"/>
      <c r="O44" s="41"/>
      <c r="P44" s="41"/>
      <c r="Q44" s="41"/>
      <c r="R44" s="165">
        <v>100000</v>
      </c>
      <c r="S44" s="170">
        <v>50000</v>
      </c>
      <c r="T44" s="117">
        <v>0</v>
      </c>
    </row>
    <row r="45" spans="1:20" s="23" customFormat="1" ht="24.75" customHeight="1" x14ac:dyDescent="0.2">
      <c r="A45" s="21"/>
      <c r="B45" s="288" t="s">
        <v>6</v>
      </c>
      <c r="C45" s="255"/>
      <c r="D45" s="255"/>
      <c r="E45" s="255"/>
      <c r="F45" s="255"/>
      <c r="G45" s="255"/>
      <c r="H45" s="255"/>
      <c r="I45" s="256"/>
      <c r="J45" s="39" t="s">
        <v>54</v>
      </c>
      <c r="K45" s="39"/>
      <c r="L45" s="39"/>
      <c r="M45" s="40"/>
      <c r="N45" s="41"/>
      <c r="O45" s="41"/>
      <c r="P45" s="41"/>
      <c r="Q45" s="41"/>
      <c r="R45" s="171">
        <f>SUM(R46)</f>
        <v>486084</v>
      </c>
      <c r="S45" s="172">
        <f>SUM(S46)</f>
        <v>250000</v>
      </c>
      <c r="T45" s="115">
        <f>SUM(T46)</f>
        <v>192721</v>
      </c>
    </row>
    <row r="46" spans="1:20" s="23" customFormat="1" ht="24.75" customHeight="1" x14ac:dyDescent="0.2">
      <c r="A46" s="21"/>
      <c r="B46" s="283" t="s">
        <v>16</v>
      </c>
      <c r="C46" s="252"/>
      <c r="D46" s="252"/>
      <c r="E46" s="252"/>
      <c r="F46" s="252"/>
      <c r="G46" s="252"/>
      <c r="H46" s="252"/>
      <c r="I46" s="253"/>
      <c r="J46" s="39" t="s">
        <v>54</v>
      </c>
      <c r="K46" s="39" t="s">
        <v>50</v>
      </c>
      <c r="L46" s="39" t="s">
        <v>48</v>
      </c>
      <c r="M46" s="40" t="s">
        <v>40</v>
      </c>
      <c r="N46" s="41"/>
      <c r="O46" s="41"/>
      <c r="P46" s="41"/>
      <c r="Q46" s="41"/>
      <c r="R46" s="165">
        <v>486084</v>
      </c>
      <c r="S46" s="170">
        <v>250000</v>
      </c>
      <c r="T46" s="117">
        <v>192721</v>
      </c>
    </row>
    <row r="47" spans="1:20" s="231" customFormat="1" ht="13.15" customHeight="1" x14ac:dyDescent="0.2">
      <c r="A47" s="229"/>
      <c r="B47" s="288" t="s">
        <v>78</v>
      </c>
      <c r="C47" s="252"/>
      <c r="D47" s="252"/>
      <c r="E47" s="252"/>
      <c r="F47" s="252"/>
      <c r="G47" s="252"/>
      <c r="H47" s="252"/>
      <c r="I47" s="253"/>
      <c r="J47" s="233" t="s">
        <v>77</v>
      </c>
      <c r="K47" s="25"/>
      <c r="L47" s="25"/>
      <c r="M47" s="25"/>
      <c r="N47" s="230"/>
      <c r="O47" s="230"/>
      <c r="P47" s="230"/>
      <c r="Q47" s="230"/>
      <c r="R47" s="234"/>
      <c r="S47" s="172"/>
      <c r="T47" s="115">
        <f>SUM(T48)</f>
        <v>0</v>
      </c>
    </row>
    <row r="48" spans="1:20" s="23" customFormat="1" ht="22.15" customHeight="1" x14ac:dyDescent="0.2">
      <c r="A48" s="21"/>
      <c r="B48" s="297" t="s">
        <v>16</v>
      </c>
      <c r="C48" s="298"/>
      <c r="D48" s="298"/>
      <c r="E48" s="298"/>
      <c r="F48" s="298"/>
      <c r="G48" s="298"/>
      <c r="H48" s="298"/>
      <c r="I48" s="299"/>
      <c r="J48" s="232" t="s">
        <v>77</v>
      </c>
      <c r="K48" s="39" t="s">
        <v>50</v>
      </c>
      <c r="L48" s="39" t="s">
        <v>48</v>
      </c>
      <c r="M48" s="39" t="s">
        <v>40</v>
      </c>
      <c r="N48" s="41"/>
      <c r="O48" s="41"/>
      <c r="P48" s="41"/>
      <c r="Q48" s="41"/>
      <c r="R48" s="228"/>
      <c r="S48" s="170"/>
      <c r="T48" s="117">
        <v>0</v>
      </c>
    </row>
    <row r="49" spans="1:22" s="107" customFormat="1" ht="27" customHeight="1" x14ac:dyDescent="0.2">
      <c r="A49" s="99"/>
      <c r="B49" s="247" t="s">
        <v>23</v>
      </c>
      <c r="C49" s="279"/>
      <c r="D49" s="279"/>
      <c r="E49" s="279"/>
      <c r="F49" s="279"/>
      <c r="G49" s="279"/>
      <c r="H49" s="279"/>
      <c r="I49" s="280"/>
      <c r="J49" s="100">
        <v>1780000000</v>
      </c>
      <c r="K49" s="100"/>
      <c r="L49" s="188"/>
      <c r="M49" s="101"/>
      <c r="N49" s="102"/>
      <c r="O49" s="103"/>
      <c r="P49" s="103"/>
      <c r="Q49" s="104"/>
      <c r="R49" s="104">
        <f>SUM(R50)</f>
        <v>2513000</v>
      </c>
      <c r="S49" s="104">
        <f>SUM(S50)</f>
        <v>2513000</v>
      </c>
      <c r="T49" s="119">
        <f>SUM(T50)</f>
        <v>2513000</v>
      </c>
      <c r="U49" s="105"/>
      <c r="V49" s="106"/>
    </row>
    <row r="50" spans="1:22" ht="14.25" customHeight="1" x14ac:dyDescent="0.2">
      <c r="A50" s="61"/>
      <c r="B50" s="251" t="s">
        <v>24</v>
      </c>
      <c r="C50" s="255"/>
      <c r="D50" s="255"/>
      <c r="E50" s="255"/>
      <c r="F50" s="255"/>
      <c r="G50" s="255"/>
      <c r="H50" s="255"/>
      <c r="I50" s="256"/>
      <c r="J50" s="12">
        <v>1780100000</v>
      </c>
      <c r="K50" s="12"/>
      <c r="L50" s="177"/>
      <c r="M50" s="11"/>
      <c r="N50" s="13">
        <v>78800</v>
      </c>
      <c r="O50" s="14">
        <v>113500</v>
      </c>
      <c r="P50" s="14">
        <v>112900</v>
      </c>
      <c r="Q50" s="15">
        <v>82800</v>
      </c>
      <c r="R50" s="36">
        <f>SUM(R52+R53)</f>
        <v>2513000</v>
      </c>
      <c r="S50" s="36">
        <f>SUM(S52+S53)</f>
        <v>2513000</v>
      </c>
      <c r="T50" s="120">
        <f>SUM(T52+T53)</f>
        <v>2513000</v>
      </c>
      <c r="U50" s="19" t="s">
        <v>0</v>
      </c>
      <c r="V50" s="10"/>
    </row>
    <row r="51" spans="1:22" ht="14.25" customHeight="1" x14ac:dyDescent="0.2">
      <c r="A51" s="61"/>
      <c r="B51" s="263" t="s">
        <v>61</v>
      </c>
      <c r="C51" s="255"/>
      <c r="D51" s="255"/>
      <c r="E51" s="255"/>
      <c r="F51" s="255"/>
      <c r="G51" s="255"/>
      <c r="H51" s="255"/>
      <c r="I51" s="256"/>
      <c r="J51" s="12">
        <v>1780110010</v>
      </c>
      <c r="K51" s="12"/>
      <c r="L51" s="177"/>
      <c r="M51" s="11"/>
      <c r="N51" s="13"/>
      <c r="O51" s="14"/>
      <c r="P51" s="14"/>
      <c r="Q51" s="15"/>
      <c r="R51" s="36">
        <f>SUM(R52)</f>
        <v>627000</v>
      </c>
      <c r="S51" s="36">
        <f>SUM(S52)</f>
        <v>627000</v>
      </c>
      <c r="T51" s="120">
        <f>SUM(T52)</f>
        <v>627000</v>
      </c>
      <c r="U51" s="19"/>
      <c r="V51" s="10"/>
    </row>
    <row r="52" spans="1:22" ht="14.25" customHeight="1" x14ac:dyDescent="0.2">
      <c r="A52" s="61"/>
      <c r="B52" s="254" t="s">
        <v>15</v>
      </c>
      <c r="C52" s="300"/>
      <c r="D52" s="300"/>
      <c r="E52" s="300"/>
      <c r="F52" s="300"/>
      <c r="G52" s="300"/>
      <c r="H52" s="300"/>
      <c r="I52" s="301"/>
      <c r="J52" s="12">
        <v>1780110010</v>
      </c>
      <c r="K52" s="12">
        <v>1</v>
      </c>
      <c r="L52" s="177" t="s">
        <v>5</v>
      </c>
      <c r="M52" s="11">
        <v>120</v>
      </c>
      <c r="N52" s="13"/>
      <c r="O52" s="14"/>
      <c r="P52" s="14"/>
      <c r="Q52" s="15"/>
      <c r="R52" s="36">
        <v>627000</v>
      </c>
      <c r="S52" s="36">
        <v>627000</v>
      </c>
      <c r="T52" s="120">
        <v>627000</v>
      </c>
      <c r="U52" s="19"/>
      <c r="V52" s="10"/>
    </row>
    <row r="53" spans="1:22" ht="12.75" customHeight="1" x14ac:dyDescent="0.2">
      <c r="A53" s="61"/>
      <c r="B53" s="257" t="s">
        <v>1</v>
      </c>
      <c r="C53" s="257"/>
      <c r="D53" s="257"/>
      <c r="E53" s="257"/>
      <c r="F53" s="257"/>
      <c r="G53" s="257"/>
      <c r="H53" s="257"/>
      <c r="I53" s="263"/>
      <c r="J53" s="12">
        <v>1780110020</v>
      </c>
      <c r="K53" s="12"/>
      <c r="L53" s="177"/>
      <c r="M53" s="11"/>
      <c r="N53" s="13">
        <v>78800</v>
      </c>
      <c r="O53" s="14">
        <v>113500</v>
      </c>
      <c r="P53" s="14">
        <v>112900</v>
      </c>
      <c r="Q53" s="15">
        <v>82800</v>
      </c>
      <c r="R53" s="36">
        <f>SUM(R54:R56)</f>
        <v>1886000</v>
      </c>
      <c r="S53" s="36">
        <f>SUM(S54:S56)</f>
        <v>1886000</v>
      </c>
      <c r="T53" s="120">
        <f>SUM(T54+T55+T56)</f>
        <v>1886000</v>
      </c>
      <c r="U53" s="19" t="s">
        <v>0</v>
      </c>
      <c r="V53" s="10"/>
    </row>
    <row r="54" spans="1:22" ht="24.75" customHeight="1" x14ac:dyDescent="0.2">
      <c r="A54" s="61"/>
      <c r="B54" s="254" t="s">
        <v>15</v>
      </c>
      <c r="C54" s="300"/>
      <c r="D54" s="300"/>
      <c r="E54" s="300"/>
      <c r="F54" s="300"/>
      <c r="G54" s="300"/>
      <c r="H54" s="300"/>
      <c r="I54" s="301"/>
      <c r="J54" s="173" t="s">
        <v>25</v>
      </c>
      <c r="K54" s="173" t="s">
        <v>3</v>
      </c>
      <c r="L54" s="174" t="s">
        <v>4</v>
      </c>
      <c r="M54" s="42">
        <v>120</v>
      </c>
      <c r="N54" s="43"/>
      <c r="O54" s="44"/>
      <c r="P54" s="44"/>
      <c r="Q54" s="45"/>
      <c r="R54" s="45">
        <v>1433000</v>
      </c>
      <c r="S54" s="45">
        <v>1433000</v>
      </c>
      <c r="T54" s="121">
        <v>1433000</v>
      </c>
      <c r="U54" s="19"/>
      <c r="V54" s="10"/>
    </row>
    <row r="55" spans="1:22" ht="24.75" customHeight="1" x14ac:dyDescent="0.2">
      <c r="A55" s="61"/>
      <c r="B55" s="276" t="s">
        <v>16</v>
      </c>
      <c r="C55" s="277"/>
      <c r="D55" s="277"/>
      <c r="E55" s="277"/>
      <c r="F55" s="277"/>
      <c r="G55" s="277"/>
      <c r="H55" s="277"/>
      <c r="I55" s="278"/>
      <c r="J55" s="176" t="s">
        <v>25</v>
      </c>
      <c r="K55" s="173" t="s">
        <v>3</v>
      </c>
      <c r="L55" s="175" t="s">
        <v>4</v>
      </c>
      <c r="M55" s="42">
        <v>240</v>
      </c>
      <c r="N55" s="43"/>
      <c r="O55" s="44"/>
      <c r="P55" s="44"/>
      <c r="Q55" s="45"/>
      <c r="R55" s="45">
        <v>448000</v>
      </c>
      <c r="S55" s="45">
        <v>448000</v>
      </c>
      <c r="T55" s="121">
        <v>448000</v>
      </c>
      <c r="U55" s="19"/>
      <c r="V55" s="10"/>
    </row>
    <row r="56" spans="1:22" ht="14.25" customHeight="1" x14ac:dyDescent="0.2">
      <c r="A56" s="61"/>
      <c r="B56" s="302" t="s">
        <v>17</v>
      </c>
      <c r="C56" s="303"/>
      <c r="D56" s="303"/>
      <c r="E56" s="303"/>
      <c r="F56" s="303"/>
      <c r="G56" s="303"/>
      <c r="H56" s="303"/>
      <c r="I56" s="304"/>
      <c r="J56" s="176" t="s">
        <v>25</v>
      </c>
      <c r="K56" s="173" t="s">
        <v>3</v>
      </c>
      <c r="L56" s="175" t="s">
        <v>4</v>
      </c>
      <c r="M56" s="42">
        <v>850</v>
      </c>
      <c r="N56" s="43"/>
      <c r="O56" s="44"/>
      <c r="P56" s="44"/>
      <c r="Q56" s="45"/>
      <c r="R56" s="45">
        <v>5000</v>
      </c>
      <c r="S56" s="45">
        <v>5000</v>
      </c>
      <c r="T56" s="121">
        <v>5000</v>
      </c>
      <c r="U56" s="19"/>
      <c r="V56" s="10"/>
    </row>
    <row r="57" spans="1:22" s="107" customFormat="1" ht="33.75" customHeight="1" x14ac:dyDescent="0.2">
      <c r="A57" s="99"/>
      <c r="B57" s="247" t="s">
        <v>26</v>
      </c>
      <c r="C57" s="279"/>
      <c r="D57" s="279"/>
      <c r="E57" s="279"/>
      <c r="F57" s="279"/>
      <c r="G57" s="279"/>
      <c r="H57" s="279"/>
      <c r="I57" s="280"/>
      <c r="J57" s="55">
        <v>1790000000</v>
      </c>
      <c r="K57" s="55"/>
      <c r="L57" s="189"/>
      <c r="M57" s="56"/>
      <c r="N57" s="57"/>
      <c r="O57" s="58"/>
      <c r="P57" s="58"/>
      <c r="Q57" s="59"/>
      <c r="R57" s="59">
        <f>SUM(R59)</f>
        <v>105455</v>
      </c>
      <c r="S57" s="59">
        <f>SUM(S59)</f>
        <v>109000</v>
      </c>
      <c r="T57" s="122">
        <f>SUM(T59)</f>
        <v>112833</v>
      </c>
      <c r="U57" s="105"/>
      <c r="V57" s="106"/>
    </row>
    <row r="58" spans="1:22" ht="22.5" customHeight="1" x14ac:dyDescent="0.2">
      <c r="A58" s="61"/>
      <c r="B58" s="251" t="s">
        <v>27</v>
      </c>
      <c r="C58" s="295"/>
      <c r="D58" s="295"/>
      <c r="E58" s="295"/>
      <c r="F58" s="295"/>
      <c r="G58" s="295"/>
      <c r="H58" s="295"/>
      <c r="I58" s="296"/>
      <c r="J58" s="32">
        <v>1790100000</v>
      </c>
      <c r="K58" s="32"/>
      <c r="L58" s="190"/>
      <c r="M58" s="33"/>
      <c r="N58" s="34"/>
      <c r="O58" s="35"/>
      <c r="P58" s="35"/>
      <c r="Q58" s="36"/>
      <c r="R58" s="36">
        <f>SUM(R59)</f>
        <v>105455</v>
      </c>
      <c r="S58" s="36">
        <f>SUM(S59)</f>
        <v>109000</v>
      </c>
      <c r="T58" s="123">
        <f>SUM(T59)</f>
        <v>112833</v>
      </c>
      <c r="U58" s="19"/>
      <c r="V58" s="10"/>
    </row>
    <row r="59" spans="1:22" ht="23.25" customHeight="1" x14ac:dyDescent="0.2">
      <c r="A59" s="61"/>
      <c r="B59" s="251" t="s">
        <v>14</v>
      </c>
      <c r="C59" s="295"/>
      <c r="D59" s="295"/>
      <c r="E59" s="295"/>
      <c r="F59" s="295"/>
      <c r="G59" s="295"/>
      <c r="H59" s="295"/>
      <c r="I59" s="296"/>
      <c r="J59" s="32">
        <v>1790151180</v>
      </c>
      <c r="K59" s="32"/>
      <c r="L59" s="190"/>
      <c r="M59" s="33"/>
      <c r="N59" s="34"/>
      <c r="O59" s="35"/>
      <c r="P59" s="35"/>
      <c r="Q59" s="36"/>
      <c r="R59" s="36">
        <f>SUM(R60:R61)</f>
        <v>105455</v>
      </c>
      <c r="S59" s="36">
        <f>SUM(S60:S61)</f>
        <v>109000</v>
      </c>
      <c r="T59" s="123">
        <f>SUM(T60:T61)</f>
        <v>112833</v>
      </c>
      <c r="U59" s="19"/>
      <c r="V59" s="10"/>
    </row>
    <row r="60" spans="1:22" s="184" customFormat="1" ht="25.5" customHeight="1" x14ac:dyDescent="0.2">
      <c r="A60" s="178"/>
      <c r="B60" s="254" t="s">
        <v>15</v>
      </c>
      <c r="C60" s="300"/>
      <c r="D60" s="300"/>
      <c r="E60" s="300"/>
      <c r="F60" s="300"/>
      <c r="G60" s="300"/>
      <c r="H60" s="300"/>
      <c r="I60" s="301"/>
      <c r="J60" s="179">
        <v>1790151180</v>
      </c>
      <c r="K60" s="179">
        <v>2</v>
      </c>
      <c r="L60" s="176" t="s">
        <v>48</v>
      </c>
      <c r="M60" s="180">
        <v>120</v>
      </c>
      <c r="N60" s="149"/>
      <c r="O60" s="150"/>
      <c r="P60" s="150"/>
      <c r="Q60" s="181"/>
      <c r="R60" s="181">
        <v>101775</v>
      </c>
      <c r="S60" s="181">
        <v>101775</v>
      </c>
      <c r="T60" s="182">
        <v>101775</v>
      </c>
      <c r="U60" s="151"/>
      <c r="V60" s="183"/>
    </row>
    <row r="61" spans="1:22" s="92" customFormat="1" ht="26.25" customHeight="1" x14ac:dyDescent="0.2">
      <c r="A61" s="85"/>
      <c r="B61" s="292" t="s">
        <v>16</v>
      </c>
      <c r="C61" s="293"/>
      <c r="D61" s="293"/>
      <c r="E61" s="293"/>
      <c r="F61" s="293"/>
      <c r="G61" s="293"/>
      <c r="H61" s="293"/>
      <c r="I61" s="294"/>
      <c r="J61" s="46">
        <v>1790151180</v>
      </c>
      <c r="K61" s="46">
        <v>2</v>
      </c>
      <c r="L61" s="176" t="s">
        <v>48</v>
      </c>
      <c r="M61" s="42">
        <v>240</v>
      </c>
      <c r="N61" s="43"/>
      <c r="O61" s="44"/>
      <c r="P61" s="44"/>
      <c r="Q61" s="45"/>
      <c r="R61" s="45">
        <v>3680</v>
      </c>
      <c r="S61" s="45">
        <v>7225</v>
      </c>
      <c r="T61" s="121">
        <v>11058</v>
      </c>
      <c r="U61" s="91"/>
      <c r="V61" s="10"/>
    </row>
    <row r="62" spans="1:22" s="54" customFormat="1" ht="18" customHeight="1" x14ac:dyDescent="0.2">
      <c r="A62" s="62"/>
      <c r="B62" s="307" t="s">
        <v>55</v>
      </c>
      <c r="C62" s="307"/>
      <c r="D62" s="307"/>
      <c r="E62" s="307"/>
      <c r="F62" s="307"/>
      <c r="G62" s="307"/>
      <c r="H62" s="307"/>
      <c r="I62" s="308"/>
      <c r="J62" s="195">
        <v>7700000000</v>
      </c>
      <c r="K62" s="195"/>
      <c r="L62" s="196"/>
      <c r="M62" s="197"/>
      <c r="N62" s="198">
        <v>33250</v>
      </c>
      <c r="O62" s="199">
        <v>29560</v>
      </c>
      <c r="P62" s="199">
        <v>27560</v>
      </c>
      <c r="Q62" s="200">
        <v>33030</v>
      </c>
      <c r="R62" s="200">
        <f>SUM(R63)</f>
        <v>15000</v>
      </c>
      <c r="S62" s="200">
        <f>SUM(S63)</f>
        <v>0</v>
      </c>
      <c r="T62" s="201">
        <f>SUM(T63)</f>
        <v>0</v>
      </c>
      <c r="U62" s="204" t="s">
        <v>0</v>
      </c>
      <c r="V62" s="205"/>
    </row>
    <row r="63" spans="1:22" s="74" customFormat="1" ht="13.5" customHeight="1" x14ac:dyDescent="0.2">
      <c r="A63" s="72"/>
      <c r="B63" s="306" t="s">
        <v>56</v>
      </c>
      <c r="C63" s="249"/>
      <c r="D63" s="249"/>
      <c r="E63" s="249"/>
      <c r="F63" s="249"/>
      <c r="G63" s="249"/>
      <c r="H63" s="249"/>
      <c r="I63" s="250"/>
      <c r="J63" s="195">
        <v>7740000000</v>
      </c>
      <c r="K63" s="195"/>
      <c r="L63" s="196"/>
      <c r="M63" s="197"/>
      <c r="N63" s="198"/>
      <c r="O63" s="199"/>
      <c r="P63" s="199"/>
      <c r="Q63" s="200"/>
      <c r="R63" s="200">
        <f>SUM(R66+R67)</f>
        <v>15000</v>
      </c>
      <c r="S63" s="200">
        <f>SUM(S68)</f>
        <v>0</v>
      </c>
      <c r="T63" s="201">
        <f>SUM(T68)</f>
        <v>0</v>
      </c>
      <c r="U63" s="202"/>
      <c r="V63" s="203"/>
    </row>
    <row r="64" spans="1:22" s="74" customFormat="1" ht="24.75" customHeight="1" x14ac:dyDescent="0.2">
      <c r="A64" s="72"/>
      <c r="B64" s="305" t="s">
        <v>86</v>
      </c>
      <c r="C64" s="249"/>
      <c r="D64" s="249"/>
      <c r="E64" s="249"/>
      <c r="F64" s="249"/>
      <c r="G64" s="249"/>
      <c r="H64" s="249"/>
      <c r="I64" s="250"/>
      <c r="J64" s="236">
        <v>7740090010</v>
      </c>
      <c r="K64" s="195"/>
      <c r="L64" s="196"/>
      <c r="M64" s="197"/>
      <c r="N64" s="198"/>
      <c r="O64" s="199"/>
      <c r="P64" s="199"/>
      <c r="Q64" s="200"/>
      <c r="R64" s="200">
        <f>SUM(R66)</f>
        <v>10000</v>
      </c>
      <c r="S64" s="200"/>
      <c r="T64" s="201"/>
      <c r="U64" s="202"/>
      <c r="V64" s="203"/>
    </row>
    <row r="65" spans="1:22" s="235" customFormat="1" ht="27" customHeight="1" x14ac:dyDescent="0.2">
      <c r="A65" s="225"/>
      <c r="B65" s="283" t="s">
        <v>86</v>
      </c>
      <c r="C65" s="255"/>
      <c r="D65" s="255"/>
      <c r="E65" s="255"/>
      <c r="F65" s="255"/>
      <c r="G65" s="255"/>
      <c r="H65" s="255"/>
      <c r="I65" s="256"/>
      <c r="J65" s="179">
        <v>7740090010</v>
      </c>
      <c r="K65" s="179"/>
      <c r="L65" s="176"/>
      <c r="M65" s="180"/>
      <c r="N65" s="149"/>
      <c r="O65" s="150"/>
      <c r="P65" s="150"/>
      <c r="Q65" s="181"/>
      <c r="R65" s="181">
        <f>SUM(R66)</f>
        <v>10000</v>
      </c>
      <c r="S65" s="181"/>
      <c r="T65" s="182"/>
      <c r="U65" s="151"/>
      <c r="V65" s="183"/>
    </row>
    <row r="66" spans="1:22" s="235" customFormat="1" ht="24" customHeight="1" x14ac:dyDescent="0.2">
      <c r="A66" s="225"/>
      <c r="B66" s="254" t="s">
        <v>16</v>
      </c>
      <c r="C66" s="264"/>
      <c r="D66" s="264"/>
      <c r="E66" s="264"/>
      <c r="F66" s="264"/>
      <c r="G66" s="264"/>
      <c r="H66" s="264"/>
      <c r="I66" s="265"/>
      <c r="J66" s="179">
        <v>7740090010</v>
      </c>
      <c r="K66" s="179">
        <v>1</v>
      </c>
      <c r="L66" s="176" t="s">
        <v>76</v>
      </c>
      <c r="M66" s="180">
        <v>240</v>
      </c>
      <c r="N66" s="149"/>
      <c r="O66" s="150"/>
      <c r="P66" s="150"/>
      <c r="Q66" s="181"/>
      <c r="R66" s="181">
        <v>10000</v>
      </c>
      <c r="S66" s="181"/>
      <c r="T66" s="182"/>
      <c r="U66" s="151"/>
      <c r="V66" s="183"/>
    </row>
    <row r="67" spans="1:22" s="107" customFormat="1" ht="15.75" customHeight="1" x14ac:dyDescent="0.2">
      <c r="A67" s="99"/>
      <c r="B67" s="246" t="s">
        <v>85</v>
      </c>
      <c r="C67" s="246"/>
      <c r="D67" s="246"/>
      <c r="E67" s="246"/>
      <c r="F67" s="246"/>
      <c r="G67" s="246"/>
      <c r="H67" s="246"/>
      <c r="I67" s="247"/>
      <c r="J67" s="55">
        <v>7740000020</v>
      </c>
      <c r="K67" s="55"/>
      <c r="L67" s="189"/>
      <c r="M67" s="56"/>
      <c r="N67" s="57">
        <v>32500</v>
      </c>
      <c r="O67" s="58">
        <v>29000</v>
      </c>
      <c r="P67" s="58">
        <v>27000</v>
      </c>
      <c r="Q67" s="59">
        <v>32500</v>
      </c>
      <c r="R67" s="59">
        <f>SUM(R69)</f>
        <v>5000</v>
      </c>
      <c r="S67" s="59">
        <f>SUM(S69)</f>
        <v>0</v>
      </c>
      <c r="T67" s="122">
        <f>SUM(T68)</f>
        <v>0</v>
      </c>
      <c r="U67" s="105" t="s">
        <v>0</v>
      </c>
      <c r="V67" s="106"/>
    </row>
    <row r="68" spans="1:22" s="54" customFormat="1" ht="27.75" customHeight="1" x14ac:dyDescent="0.2">
      <c r="A68" s="62"/>
      <c r="B68" s="257" t="s">
        <v>83</v>
      </c>
      <c r="C68" s="258"/>
      <c r="D68" s="258"/>
      <c r="E68" s="258"/>
      <c r="F68" s="258"/>
      <c r="G68" s="258"/>
      <c r="H68" s="258"/>
      <c r="I68" s="251"/>
      <c r="J68" s="32">
        <v>7740000020</v>
      </c>
      <c r="K68" s="32"/>
      <c r="L68" s="177"/>
      <c r="M68" s="33"/>
      <c r="N68" s="34">
        <v>31000</v>
      </c>
      <c r="O68" s="35">
        <v>27500</v>
      </c>
      <c r="P68" s="35">
        <v>25500</v>
      </c>
      <c r="Q68" s="36">
        <v>31000</v>
      </c>
      <c r="R68" s="36">
        <f>SUM(R69)</f>
        <v>5000</v>
      </c>
      <c r="S68" s="36">
        <f>SUM(S69)</f>
        <v>0</v>
      </c>
      <c r="T68" s="123">
        <f>SUM(T69)</f>
        <v>0</v>
      </c>
      <c r="U68" s="19" t="s">
        <v>0</v>
      </c>
      <c r="V68" s="10"/>
    </row>
    <row r="69" spans="1:22" ht="14.25" customHeight="1" x14ac:dyDescent="0.2">
      <c r="A69" s="61"/>
      <c r="B69" s="254" t="s">
        <v>84</v>
      </c>
      <c r="C69" s="255"/>
      <c r="D69" s="255"/>
      <c r="E69" s="255"/>
      <c r="F69" s="255"/>
      <c r="G69" s="255"/>
      <c r="H69" s="255"/>
      <c r="I69" s="256"/>
      <c r="J69" s="46">
        <v>7740000020</v>
      </c>
      <c r="K69" s="46">
        <v>1</v>
      </c>
      <c r="L69" s="176" t="s">
        <v>82</v>
      </c>
      <c r="M69" s="42">
        <v>870</v>
      </c>
      <c r="N69" s="43"/>
      <c r="O69" s="44"/>
      <c r="P69" s="44"/>
      <c r="Q69" s="45"/>
      <c r="R69" s="45">
        <v>5000</v>
      </c>
      <c r="S69" s="45"/>
      <c r="T69" s="121"/>
      <c r="U69" s="19"/>
      <c r="V69" s="10"/>
    </row>
    <row r="70" spans="1:22" s="74" customFormat="1" ht="12.75" customHeight="1" x14ac:dyDescent="0.2">
      <c r="A70" s="72"/>
      <c r="B70" s="248" t="s">
        <v>22</v>
      </c>
      <c r="C70" s="249"/>
      <c r="D70" s="249"/>
      <c r="E70" s="249"/>
      <c r="F70" s="249"/>
      <c r="G70" s="249"/>
      <c r="H70" s="249"/>
      <c r="I70" s="250"/>
      <c r="J70" s="27">
        <v>9990000000</v>
      </c>
      <c r="K70" s="27"/>
      <c r="L70" s="193"/>
      <c r="M70" s="28"/>
      <c r="N70" s="29"/>
      <c r="O70" s="30"/>
      <c r="P70" s="30"/>
      <c r="Q70" s="31"/>
      <c r="R70" s="31"/>
      <c r="S70" s="31">
        <f>SUM(S72)</f>
        <v>106000</v>
      </c>
      <c r="T70" s="125">
        <f>SUM(T72)</f>
        <v>231200</v>
      </c>
      <c r="U70" s="73"/>
      <c r="V70" s="53"/>
    </row>
    <row r="71" spans="1:22" s="92" customFormat="1" ht="12.75" customHeight="1" x14ac:dyDescent="0.2">
      <c r="A71" s="85"/>
      <c r="B71" s="251" t="s">
        <v>22</v>
      </c>
      <c r="C71" s="252"/>
      <c r="D71" s="252"/>
      <c r="E71" s="252"/>
      <c r="F71" s="252"/>
      <c r="G71" s="252"/>
      <c r="H71" s="252"/>
      <c r="I71" s="253"/>
      <c r="J71" s="86">
        <v>9990000000</v>
      </c>
      <c r="K71" s="86"/>
      <c r="L71" s="191"/>
      <c r="M71" s="87"/>
      <c r="N71" s="88"/>
      <c r="O71" s="89"/>
      <c r="P71" s="89"/>
      <c r="Q71" s="90"/>
      <c r="R71" s="90"/>
      <c r="S71" s="90">
        <f>SUM(S72)</f>
        <v>106000</v>
      </c>
      <c r="T71" s="126">
        <f>SUM(T72)</f>
        <v>231200</v>
      </c>
      <c r="U71" s="91"/>
      <c r="V71" s="10"/>
    </row>
    <row r="72" spans="1:22" ht="12.75" customHeight="1" x14ac:dyDescent="0.2">
      <c r="A72" s="61"/>
      <c r="B72" s="254" t="s">
        <v>22</v>
      </c>
      <c r="C72" s="255"/>
      <c r="D72" s="255"/>
      <c r="E72" s="255"/>
      <c r="F72" s="255"/>
      <c r="G72" s="255"/>
      <c r="H72" s="255"/>
      <c r="I72" s="256"/>
      <c r="J72" s="48">
        <v>9990000000</v>
      </c>
      <c r="K72" s="48">
        <v>99</v>
      </c>
      <c r="L72" s="192" t="s">
        <v>57</v>
      </c>
      <c r="M72" s="49">
        <v>990</v>
      </c>
      <c r="N72" s="50"/>
      <c r="O72" s="51"/>
      <c r="P72" s="51"/>
      <c r="Q72" s="52"/>
      <c r="R72" s="47"/>
      <c r="S72" s="47">
        <v>106000</v>
      </c>
      <c r="T72" s="124">
        <v>231200</v>
      </c>
      <c r="U72" s="19"/>
      <c r="V72" s="10"/>
    </row>
    <row r="73" spans="1:22" ht="13.5" customHeight="1" thickBot="1" x14ac:dyDescent="0.25">
      <c r="A73" s="61"/>
      <c r="B73" s="63"/>
      <c r="C73" s="243" t="s">
        <v>2</v>
      </c>
      <c r="D73" s="244"/>
      <c r="E73" s="244"/>
      <c r="F73" s="244"/>
      <c r="G73" s="244"/>
      <c r="H73" s="244"/>
      <c r="I73" s="245"/>
      <c r="J73" s="64"/>
      <c r="K73" s="64"/>
      <c r="L73" s="194"/>
      <c r="M73" s="65"/>
      <c r="N73" s="66"/>
      <c r="O73" s="67"/>
      <c r="P73" s="67"/>
      <c r="Q73" s="68"/>
      <c r="R73" s="68">
        <f>SUM(R62+R11)</f>
        <v>4570339</v>
      </c>
      <c r="S73" s="68">
        <f>SUM(S62+S11+S70)</f>
        <v>4228635</v>
      </c>
      <c r="T73" s="108">
        <f>SUM(T11+T62+T70)</f>
        <v>4623594</v>
      </c>
      <c r="U73" s="19"/>
      <c r="V73" s="10"/>
    </row>
    <row r="74" spans="1:22" ht="22.5" customHeight="1" x14ac:dyDescent="0.2">
      <c r="A74" s="1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77"/>
      <c r="M74" s="16"/>
      <c r="N74" s="17">
        <v>262975</v>
      </c>
      <c r="O74" s="17">
        <v>288985</v>
      </c>
      <c r="P74" s="17">
        <v>290385</v>
      </c>
      <c r="Q74" s="17">
        <v>237755</v>
      </c>
      <c r="R74" s="17"/>
      <c r="S74" s="17"/>
      <c r="T74" s="82"/>
      <c r="U74" s="16" t="s">
        <v>0</v>
      </c>
      <c r="V74" s="1"/>
    </row>
    <row r="75" spans="1:22" ht="22.5" customHeight="1" x14ac:dyDescent="0.2">
      <c r="A75" s="1"/>
      <c r="B75" s="3"/>
      <c r="C75" s="3"/>
      <c r="D75" s="3"/>
      <c r="E75" s="3"/>
      <c r="F75" s="3"/>
      <c r="G75" s="3"/>
      <c r="H75" s="3"/>
      <c r="I75" s="3"/>
      <c r="J75" s="3"/>
      <c r="K75" s="3"/>
      <c r="L75" s="20"/>
      <c r="M75" s="3"/>
      <c r="N75" s="18">
        <v>262975</v>
      </c>
      <c r="O75" s="18">
        <v>288985</v>
      </c>
      <c r="P75" s="18">
        <v>290385</v>
      </c>
      <c r="Q75" s="18">
        <v>237755</v>
      </c>
      <c r="R75" s="18"/>
      <c r="S75" s="18"/>
      <c r="T75" s="81"/>
      <c r="U75" s="3" t="s">
        <v>0</v>
      </c>
      <c r="V75" s="1"/>
    </row>
    <row r="76" spans="1:22" ht="22.5" customHeight="1" x14ac:dyDescent="0.2"/>
    <row r="77" spans="1:22" ht="22.5" customHeight="1" x14ac:dyDescent="0.2"/>
    <row r="78" spans="1:22" ht="22.5" customHeight="1" x14ac:dyDescent="0.2"/>
  </sheetData>
  <mergeCells count="71">
    <mergeCell ref="B60:I60"/>
    <mergeCell ref="B51:I51"/>
    <mergeCell ref="B44:I44"/>
    <mergeCell ref="B66:I66"/>
    <mergeCell ref="B65:I65"/>
    <mergeCell ref="B64:I64"/>
    <mergeCell ref="B63:I63"/>
    <mergeCell ref="B62:I62"/>
    <mergeCell ref="B54:I54"/>
    <mergeCell ref="B53:I53"/>
    <mergeCell ref="B29:I29"/>
    <mergeCell ref="B22:I22"/>
    <mergeCell ref="B41:I41"/>
    <mergeCell ref="B61:I61"/>
    <mergeCell ref="B59:I59"/>
    <mergeCell ref="B57:I57"/>
    <mergeCell ref="B58:I58"/>
    <mergeCell ref="B48:I48"/>
    <mergeCell ref="B52:I52"/>
    <mergeCell ref="B50:I50"/>
    <mergeCell ref="B47:I47"/>
    <mergeCell ref="B27:I27"/>
    <mergeCell ref="B30:I30"/>
    <mergeCell ref="B38:I38"/>
    <mergeCell ref="B56:I56"/>
    <mergeCell ref="B55:I55"/>
    <mergeCell ref="B45:I45"/>
    <mergeCell ref="B34:I34"/>
    <mergeCell ref="B39:I39"/>
    <mergeCell ref="B43:I43"/>
    <mergeCell ref="B37:I37"/>
    <mergeCell ref="B40:I40"/>
    <mergeCell ref="B35:I35"/>
    <mergeCell ref="B28:I28"/>
    <mergeCell ref="B49:I49"/>
    <mergeCell ref="B19:I19"/>
    <mergeCell ref="B42:I42"/>
    <mergeCell ref="B13:I13"/>
    <mergeCell ref="B20:I20"/>
    <mergeCell ref="B24:I24"/>
    <mergeCell ref="B21:I21"/>
    <mergeCell ref="B25:I25"/>
    <mergeCell ref="B23:I23"/>
    <mergeCell ref="B31:I31"/>
    <mergeCell ref="B26:I26"/>
    <mergeCell ref="B32:I32"/>
    <mergeCell ref="B33:I33"/>
    <mergeCell ref="B46:I46"/>
    <mergeCell ref="B36:I36"/>
    <mergeCell ref="A1:V1"/>
    <mergeCell ref="B12:I12"/>
    <mergeCell ref="B14:I14"/>
    <mergeCell ref="B15:I15"/>
    <mergeCell ref="B18:I18"/>
    <mergeCell ref="A6:U6"/>
    <mergeCell ref="B16:I16"/>
    <mergeCell ref="A3:V3"/>
    <mergeCell ref="A4:U4"/>
    <mergeCell ref="A7:U7"/>
    <mergeCell ref="B17:I17"/>
    <mergeCell ref="A2:U2"/>
    <mergeCell ref="A5:U5"/>
    <mergeCell ref="B10:I10"/>
    <mergeCell ref="B11:I11"/>
    <mergeCell ref="C73:I73"/>
    <mergeCell ref="B67:I67"/>
    <mergeCell ref="B70:I70"/>
    <mergeCell ref="B71:I71"/>
    <mergeCell ref="B72:I72"/>
    <mergeCell ref="B69:I69"/>
    <mergeCell ref="B68:I68"/>
  </mergeCells>
  <phoneticPr fontId="4" type="noConversion"/>
  <pageMargins left="0.39370078740157483" right="0.39370078740157483" top="0.98425196850393704" bottom="0.98425196850393704" header="0.51181102362204722" footer="0.51181102362204722"/>
  <pageSetup paperSize="9" fitToHeight="0" orientation="landscape" r:id="rId1"/>
  <headerFooter alignWithMargins="0">
    <oddHeader>Страница &amp;P из &amp;N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Бюджет_1</vt:lpstr>
      <vt:lpstr>Бюджет_1!Заголовки_для_печати</vt:lpstr>
      <vt:lpstr>Бюджет_1!Область_печати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Нектова</dc:creator>
  <cp:lastModifiedBy>User Windows</cp:lastModifiedBy>
  <cp:lastPrinted>2021-12-15T09:18:08Z</cp:lastPrinted>
  <dcterms:created xsi:type="dcterms:W3CDTF">2007-12-20T05:13:53Z</dcterms:created>
  <dcterms:modified xsi:type="dcterms:W3CDTF">2022-09-20T09:39:35Z</dcterms:modified>
</cp:coreProperties>
</file>